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nstra\Downloads\"/>
    </mc:Choice>
  </mc:AlternateContent>
  <xr:revisionPtr revIDLastSave="0" documentId="13_ncr:1_{831FA04F-0651-4901-AC87-7C706773F73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Gesamtbudget" sheetId="2" r:id="rId1"/>
    <sheet name="Verlobung" sheetId="9" r:id="rId2"/>
    <sheet name="Outfit" sheetId="3" r:id="rId3"/>
    <sheet name="Polterabend" sheetId="4" r:id="rId4"/>
    <sheet name="Standesamt" sheetId="5" r:id="rId5"/>
    <sheet name="Trauung" sheetId="6" r:id="rId6"/>
    <sheet name="Feier" sheetId="7" r:id="rId7"/>
    <sheet name="Sonstiges" sheetId="8" r:id="rId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2" l="1"/>
  <c r="D20" i="2"/>
  <c r="E15" i="2"/>
  <c r="E16" i="2"/>
  <c r="E17" i="2"/>
  <c r="E21" i="2"/>
  <c r="E22" i="2"/>
  <c r="E23" i="2"/>
  <c r="E24" i="2"/>
  <c r="E18" i="2"/>
  <c r="E26" i="2"/>
  <c r="D16" i="2"/>
  <c r="D17" i="2"/>
  <c r="D21" i="2"/>
  <c r="D22" i="2"/>
  <c r="D23" i="2"/>
  <c r="D24" i="2"/>
  <c r="D25" i="2"/>
  <c r="D15" i="2"/>
  <c r="D26" i="2"/>
  <c r="E19" i="2"/>
  <c r="D19" i="2"/>
  <c r="D18" i="2"/>
</calcChain>
</file>

<file path=xl/sharedStrings.xml><?xml version="1.0" encoding="utf-8"?>
<sst xmlns="http://schemas.openxmlformats.org/spreadsheetml/2006/main" count="447" uniqueCount="178">
  <si>
    <t>Schleier</t>
  </si>
  <si>
    <t>Schuhe</t>
  </si>
  <si>
    <t>Hemd</t>
  </si>
  <si>
    <t>Eheringe</t>
  </si>
  <si>
    <t>Polterabend</t>
  </si>
  <si>
    <t>Tatsächliche Kosten:</t>
  </si>
  <si>
    <t>Preisspanne</t>
  </si>
  <si>
    <t>Hochzeitsanzug</t>
  </si>
  <si>
    <t>Outfit der Braut</t>
  </si>
  <si>
    <t>Outfit des Bräutigams</t>
  </si>
  <si>
    <t>Accessoires (Kopfschmuck, Tasche, etc.)</t>
  </si>
  <si>
    <t>Brautfrisur und Make-up</t>
  </si>
  <si>
    <t>Hochzeitsauto</t>
  </si>
  <si>
    <t>Standesamtliche Trauung</t>
  </si>
  <si>
    <t>Flitterwochen</t>
  </si>
  <si>
    <t>Hochzeitsfeier</t>
  </si>
  <si>
    <t>Tatsächliche Kosten</t>
  </si>
  <si>
    <t>Anzahl der Gäste bei:</t>
  </si>
  <si>
    <t>Standesamt</t>
  </si>
  <si>
    <t>Gesamt</t>
  </si>
  <si>
    <t>Geplante Kosten</t>
  </si>
  <si>
    <t>Brautstrauß</t>
  </si>
  <si>
    <t>Unterwäsche</t>
  </si>
  <si>
    <t>Brautkleid (inkl. Änderungen u. Unterrock)</t>
  </si>
  <si>
    <t>Accessoires (Plastron, Krawatte, etc.)</t>
  </si>
  <si>
    <t>Sonstiges</t>
  </si>
  <si>
    <t>Sonstiges hier eintragen</t>
  </si>
  <si>
    <t>Eintragen</t>
  </si>
  <si>
    <t>Location</t>
  </si>
  <si>
    <t>Evtl. Container für Scherben</t>
  </si>
  <si>
    <t>Gebühren und Unterlagen für Standesamt</t>
  </si>
  <si>
    <t>Evtl. Outfit Braut</t>
  </si>
  <si>
    <t>Evtl. Outfit Bräutigam</t>
  </si>
  <si>
    <t>Feier nach Standesamt</t>
  </si>
  <si>
    <t>Blumendeko</t>
  </si>
  <si>
    <t>Ringkissen</t>
  </si>
  <si>
    <t>Sonstige Unterhaltung z.B. Feuerwerk</t>
  </si>
  <si>
    <t>Fotograf</t>
  </si>
  <si>
    <t xml:space="preserve">Kosten für Namensänderungen  </t>
  </si>
  <si>
    <t>Dekoration (Blumen, Kerzen, etc.)</t>
  </si>
  <si>
    <t>Evtl. Kinderbetreuung</t>
  </si>
  <si>
    <t>Evtl. Notfallbox für Gäste</t>
  </si>
  <si>
    <t>Evtl. Tanzkurs</t>
  </si>
  <si>
    <t>Evtl. Hochzeitshomepage</t>
  </si>
  <si>
    <t>Danksagungskarten</t>
  </si>
  <si>
    <t>Umschläge/Porto: Einladungs-/Dankkarte</t>
  </si>
  <si>
    <t>+10 % Puffer</t>
  </si>
  <si>
    <t>Bedienungsanleitung</t>
  </si>
  <si>
    <t>2. Die einzelnen Kostenpunkte in den jeweiligen Übersichten</t>
  </si>
  <si>
    <t>3. Um nach dem Eintragen der Kosten wieder zur Gesamt-</t>
  </si>
  <si>
    <t xml:space="preserve">     übersicht zu kommen, einfach auf den Button</t>
  </si>
  <si>
    <t>4. Die einzelnen Kosten werden automatisch in die Haupt-</t>
  </si>
  <si>
    <t xml:space="preserve">    übersicht übernommen.</t>
  </si>
  <si>
    <t xml:space="preserve">     "Geplante Kosten" und "Tatsächliche Kosten" die Kosten pro</t>
  </si>
  <si>
    <t xml:space="preserve">     Gast bzw. Stück ein. Die Gesamtsumme wird automatisch in </t>
  </si>
  <si>
    <t xml:space="preserve">     zusammengerechnet.</t>
  </si>
  <si>
    <t>6.  Die angegebenen Preisspannen dienen lediglich als Anhalts-</t>
  </si>
  <si>
    <t>Zurück zur Hauptübersicht</t>
  </si>
  <si>
    <t xml:space="preserve">     "Zurück zur Hauptübersicht" klicken.</t>
  </si>
  <si>
    <t xml:space="preserve">     der Hauptübersicht anhand der entsprechenden Gästezahl</t>
  </si>
  <si>
    <t>Tipps für die schöne Braut</t>
  </si>
  <si>
    <t>Tipps zum Thema Brautschuhe</t>
  </si>
  <si>
    <t>Tipps zum Thema Hochzeitsschuhe</t>
  </si>
  <si>
    <t>Mode-Tipps für den Bräutigam</t>
  </si>
  <si>
    <t>Kauftipps für den Hochzeitsanzug</t>
  </si>
  <si>
    <t>Bastel- und Kauftipps für den Hochzeitsanstecker</t>
  </si>
  <si>
    <t>Infos zum Thema Hochzeitsweste und Plastron</t>
  </si>
  <si>
    <t>Notwendige Unterlagen für die Anmeldung</t>
  </si>
  <si>
    <t>Tipps für die standesamtliche Trauung</t>
  </si>
  <si>
    <t>Musikvorschläge für das Standesamt</t>
  </si>
  <si>
    <t>Musikvorschläge für die kirchliche Trauung</t>
  </si>
  <si>
    <t>Kirchenheft selbst gestalten und günstig drucken lassen</t>
  </si>
  <si>
    <t>Tipps für den Sektempfang</t>
  </si>
  <si>
    <t>Entscheidungshilfe: Hochzeitsbuffet oder Menü?</t>
  </si>
  <si>
    <t>Checkliste für die Notfallbox</t>
  </si>
  <si>
    <t>Hilfreiche Infos zum Thema Kinderbetreuung</t>
  </si>
  <si>
    <t>Die Sitz- und Tischordnung auf der Hochzeit</t>
  </si>
  <si>
    <t>Tipps und Beispiele für den Einladungstext</t>
  </si>
  <si>
    <t>Bildergalerie Tischkarten mit kreativen Ideen</t>
  </si>
  <si>
    <t>Die Vorteile des Hochzeitplaners</t>
  </si>
  <si>
    <t>Interessante Infos zum Thema Autodeko</t>
  </si>
  <si>
    <t>Infos zum Tanzkurs - Preise und günstige Alternative</t>
  </si>
  <si>
    <t>Checkliste für die Namensänderung</t>
  </si>
  <si>
    <t>Hilfreiche Infos rund um die Dankeskarte</t>
  </si>
  <si>
    <t>Trauung: Voraussetzungen, Unterlagen und Ablauf</t>
  </si>
  <si>
    <t xml:space="preserve">     ausfüllen. Um in die jeweiligen Übersichten zu gelangen,</t>
  </si>
  <si>
    <t>Verlobung</t>
  </si>
  <si>
    <t>Dekoration</t>
  </si>
  <si>
    <t>Leihgebühr Zelte, Bänke, Tische, etc.</t>
  </si>
  <si>
    <t>Evtl. Tischdeko</t>
  </si>
  <si>
    <t>Hochzeitsversicherung</t>
  </si>
  <si>
    <t>Hochzeitsanstecker</t>
  </si>
  <si>
    <t>Hochzeitskerze</t>
  </si>
  <si>
    <t>Evtl. Musik (Sängerin, Orgel, etc...)</t>
  </si>
  <si>
    <t>Hotel für Hochzeitsnacht</t>
  </si>
  <si>
    <t>Verlobungsringe</t>
  </si>
  <si>
    <t>Evtl. Musik bzw. Musiker</t>
  </si>
  <si>
    <t>Evtl. Besondere Location</t>
  </si>
  <si>
    <t>1. Anzahl der Gäste in den 5 Feldern links eintragen.</t>
  </si>
  <si>
    <t>5. Sind die Kosten pro Gast angegeben, dann tragt in die Felder</t>
  </si>
  <si>
    <t xml:space="preserve">      punkte für eure Planung. Die tatsächliche Kosten können</t>
  </si>
  <si>
    <t xml:space="preserve">      davon natürlich abweichen.</t>
  </si>
  <si>
    <t>Die Verlobungsfeier – Tipps &amp; Ideen</t>
  </si>
  <si>
    <t>Passende Infos und Spartipps auf Hochzeitsportal24</t>
  </si>
  <si>
    <t>Der große Brautdessous-Ratgeber</t>
  </si>
  <si>
    <t xml:space="preserve">Save-the-Date &amp; Einladungskarten </t>
  </si>
  <si>
    <t>Brautkleid – Formen, Schnitte und Accessoireauswahl</t>
  </si>
  <si>
    <t>Brautschleier – lang oder kurz?</t>
  </si>
  <si>
    <t>Brautstrauß-Formen – von Biedermeier bis Wasserfall</t>
  </si>
  <si>
    <t>Infos &amp; Tipps rund um den Polterabend</t>
  </si>
  <si>
    <t>Sektempfang  – Tipps &amp; Ideen</t>
  </si>
  <si>
    <t>Tipps zur Kirchendeko</t>
  </si>
  <si>
    <t>Hochzeitskerze basteln oder kaufen?</t>
  </si>
  <si>
    <t>Evtl. Eheseminar zusätzlich zum Traugespräch</t>
  </si>
  <si>
    <t>Traugespräch - Das erwartet euch</t>
  </si>
  <si>
    <t>Checkliste für die Auswahl der Hochzeitslocation</t>
  </si>
  <si>
    <t>Planung und Kosten der Getränke</t>
  </si>
  <si>
    <t>Hochzeitstorte - alles was du darüber wissen musst</t>
  </si>
  <si>
    <t>Die besten Tischdeko Tipps und Ideen</t>
  </si>
  <si>
    <t>Klassische und ausgefallene Menükarten</t>
  </si>
  <si>
    <t>Feuerwerk zur Hochzeit planen</t>
  </si>
  <si>
    <t>Fotografen im Branchenbuch finden</t>
  </si>
  <si>
    <t>Videografen im Branchenbuch finden</t>
  </si>
  <si>
    <t>Praktische Tipps für die Hochzeitshomepage</t>
  </si>
  <si>
    <t>Evtl. Einladung zur Verlobungsfeier</t>
  </si>
  <si>
    <t>Ehevertrag günstig erstellen</t>
  </si>
  <si>
    <t>Falls Ehevertrag: Anwalt- bzw. Notargebühr</t>
  </si>
  <si>
    <t>Fragen und Antworten rund um den Verlobungsring</t>
  </si>
  <si>
    <t>Allgemeine Infos zur Verlobung</t>
  </si>
  <si>
    <t>Die Einladung zum Polterabend</t>
  </si>
  <si>
    <t>Polterabend-Spiele für beste Stimmung</t>
  </si>
  <si>
    <t>Standesamtkleider – So findest du das Passende</t>
  </si>
  <si>
    <t>Bildergalerie mit tollen Ideen und Beispielen für Brautfrisuren</t>
  </si>
  <si>
    <t>Bildergalerie Hochzeitseinladungen mit schönen Ideen</t>
  </si>
  <si>
    <t>Allgemeine Infos zum Budget auf Hochzeitsportal24</t>
  </si>
  <si>
    <t>Kirchliche/Freie Trauung</t>
  </si>
  <si>
    <t>Kirchliche/freie Trauung</t>
  </si>
  <si>
    <t>Tipps &amp; Infos zur freien Trauung</t>
  </si>
  <si>
    <t>Kauftipp für schöne Ringkissen</t>
  </si>
  <si>
    <t>Hochzeitsauto mieten</t>
  </si>
  <si>
    <t>Top 10 Ideen für den leckeren Mitternachtssnack</t>
  </si>
  <si>
    <t>10 Fragen und Antworten zur Wahl des perfekten Hochzeits-DJ</t>
  </si>
  <si>
    <t>8 Tipps für günstige Flitterwochen</t>
  </si>
  <si>
    <t>10 Tipps für die Wahl der perfekten Eheringe</t>
  </si>
  <si>
    <t>Musik/DJ + Technik</t>
  </si>
  <si>
    <t>Evtl. Videograf</t>
  </si>
  <si>
    <t>Die Top 55 Gastgeschenke zur Hochzeit</t>
  </si>
  <si>
    <t>Hochzeitsversicherung: Die 3 wichtigsten Fragen &amp; Antworten</t>
  </si>
  <si>
    <t>(Blumen-) Dekoration</t>
  </si>
  <si>
    <r>
      <t>Verlobungsfeier (Essen/Getränke</t>
    </r>
    <r>
      <rPr>
        <b/>
        <sz val="12"/>
        <color theme="1"/>
        <rFont val="Calibri"/>
        <family val="2"/>
        <scheme val="minor"/>
      </rPr>
      <t xml:space="preserve"> pro Gast</t>
    </r>
    <r>
      <rPr>
        <sz val="12"/>
        <color theme="1"/>
        <rFont val="Calibri"/>
        <family val="2"/>
        <scheme val="minor"/>
      </rPr>
      <t>)</t>
    </r>
  </si>
  <si>
    <r>
      <t xml:space="preserve">Snacks oder Buffet </t>
    </r>
    <r>
      <rPr>
        <b/>
        <sz val="12"/>
        <color theme="1"/>
        <rFont val="Calibri"/>
        <family val="2"/>
        <scheme val="minor"/>
      </rPr>
      <t>(pro Gast</t>
    </r>
    <r>
      <rPr>
        <sz val="12"/>
        <color theme="1"/>
        <rFont val="Calibri"/>
        <family val="2"/>
        <scheme val="minor"/>
      </rPr>
      <t>)</t>
    </r>
  </si>
  <si>
    <r>
      <t>Getränke (</t>
    </r>
    <r>
      <rPr>
        <b/>
        <sz val="12"/>
        <color theme="1"/>
        <rFont val="Calibri"/>
        <family val="2"/>
        <scheme val="minor"/>
      </rPr>
      <t>pro Gast</t>
    </r>
    <r>
      <rPr>
        <sz val="12"/>
        <color theme="1"/>
        <rFont val="Calibri"/>
        <family val="2"/>
        <scheme val="minor"/>
      </rPr>
      <t>)</t>
    </r>
  </si>
  <si>
    <r>
      <t>Sektempfang/Snacks (</t>
    </r>
    <r>
      <rPr>
        <b/>
        <sz val="12"/>
        <color theme="1"/>
        <rFont val="Calibri"/>
        <family val="2"/>
        <scheme val="minor"/>
      </rPr>
      <t>pro Gast</t>
    </r>
    <r>
      <rPr>
        <sz val="12"/>
        <color theme="1"/>
        <rFont val="Calibri"/>
        <family val="2"/>
        <scheme val="minor"/>
      </rPr>
      <t>)</t>
    </r>
  </si>
  <si>
    <r>
      <t>Essen / Kuchen (</t>
    </r>
    <r>
      <rPr>
        <b/>
        <sz val="12"/>
        <color theme="1"/>
        <rFont val="Calibri"/>
        <family val="2"/>
        <scheme val="minor"/>
      </rPr>
      <t>pro Gast</t>
    </r>
    <r>
      <rPr>
        <sz val="12"/>
        <color theme="1"/>
        <rFont val="Calibri"/>
        <family val="2"/>
        <scheme val="minor"/>
      </rPr>
      <t>)</t>
    </r>
  </si>
  <si>
    <r>
      <t>Menü oder Buffet (</t>
    </r>
    <r>
      <rPr>
        <b/>
        <sz val="12"/>
        <color theme="1"/>
        <rFont val="Calibri"/>
        <family val="2"/>
        <scheme val="minor"/>
      </rPr>
      <t>pro Gast</t>
    </r>
    <r>
      <rPr>
        <sz val="12"/>
        <color theme="1"/>
        <rFont val="Calibri"/>
        <family val="2"/>
        <scheme val="minor"/>
      </rPr>
      <t>)</t>
    </r>
  </si>
  <si>
    <r>
      <t>Hochzeitstorte (</t>
    </r>
    <r>
      <rPr>
        <b/>
        <sz val="12"/>
        <color theme="1"/>
        <rFont val="Calibri"/>
        <family val="2"/>
        <scheme val="minor"/>
      </rPr>
      <t>pro Gast</t>
    </r>
    <r>
      <rPr>
        <sz val="12"/>
        <color theme="1"/>
        <rFont val="Calibri"/>
        <family val="2"/>
        <scheme val="minor"/>
      </rPr>
      <t>)</t>
    </r>
  </si>
  <si>
    <r>
      <t>Mitternachtssnack (</t>
    </r>
    <r>
      <rPr>
        <b/>
        <sz val="12"/>
        <color theme="1"/>
        <rFont val="Calibri"/>
        <family val="2"/>
        <scheme val="minor"/>
      </rPr>
      <t>pro Gast</t>
    </r>
    <r>
      <rPr>
        <sz val="12"/>
        <color theme="1"/>
        <rFont val="Calibri"/>
        <family val="2"/>
        <scheme val="minor"/>
      </rPr>
      <t>)</t>
    </r>
  </si>
  <si>
    <r>
      <t>Tischkarten (</t>
    </r>
    <r>
      <rPr>
        <b/>
        <sz val="12"/>
        <color theme="1"/>
        <rFont val="Calibri"/>
        <family val="2"/>
        <scheme val="minor"/>
      </rPr>
      <t>pro Gast</t>
    </r>
    <r>
      <rPr>
        <sz val="12"/>
        <color theme="1"/>
        <rFont val="Calibri"/>
        <family val="2"/>
        <scheme val="minor"/>
      </rPr>
      <t>)</t>
    </r>
  </si>
  <si>
    <r>
      <t>Evtl. Stühle, Tische, Hussen (</t>
    </r>
    <r>
      <rPr>
        <b/>
        <sz val="12"/>
        <color theme="1"/>
        <rFont val="Calibri"/>
        <family val="2"/>
        <scheme val="minor"/>
      </rPr>
      <t>pro Gast</t>
    </r>
    <r>
      <rPr>
        <sz val="12"/>
        <color theme="1"/>
        <rFont val="Calibri"/>
        <family val="2"/>
        <scheme val="minor"/>
      </rPr>
      <t>)</t>
    </r>
  </si>
  <si>
    <t>Bildergalerie mit aktuellen Brautkleidern</t>
  </si>
  <si>
    <t>Kostenlose App zum Brautkleid finden</t>
  </si>
  <si>
    <t>Spende für Kirche</t>
  </si>
  <si>
    <t>Evtl. Antennenschleifen</t>
  </si>
  <si>
    <t>Kirchenheft/Trauheft</t>
  </si>
  <si>
    <t>Gebühr für freien Redner</t>
  </si>
  <si>
    <r>
      <t>Evtl. Gastgeschenke (</t>
    </r>
    <r>
      <rPr>
        <b/>
        <sz val="12"/>
        <color theme="1"/>
        <rFont val="Calibri"/>
        <family val="2"/>
        <scheme val="minor"/>
      </rPr>
      <t>pro Gast</t>
    </r>
    <r>
      <rPr>
        <sz val="12"/>
        <color theme="1"/>
        <rFont val="Calibri"/>
        <family val="2"/>
        <scheme val="minor"/>
      </rPr>
      <t>)</t>
    </r>
  </si>
  <si>
    <t>Evtl. Candybar</t>
  </si>
  <si>
    <t>Tipp für eine coole Candybar</t>
  </si>
  <si>
    <t>Sitzplan/Tischnummern/Menükarten</t>
  </si>
  <si>
    <t>Fotobox</t>
  </si>
  <si>
    <t>Anbietervergleich für Fotoboxen</t>
  </si>
  <si>
    <t>Evtl. Weddingplaner</t>
  </si>
  <si>
    <t>Evtl. Standesamt-Shooting</t>
  </si>
  <si>
    <t>Evtl. After Wedding Shooting</t>
  </si>
  <si>
    <t>Besondere Dankesgeschenke (Helfer)</t>
  </si>
  <si>
    <t>Tipps zum After Wedding Shooting</t>
  </si>
  <si>
    <t>Ideen für das Trauzeugengeschenk</t>
  </si>
  <si>
    <t xml:space="preserve">     müsst ihr am unteren Rand die Tabs wechseln.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</si>
</sst>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&quot;€&quot;_-;\-* #,##0\ &quot;€&quot;_-;_-* &quot;-&quot;??\ &quot;€&quot;_-;_-@_-"/>
  </numFmts>
  <fonts count="27" x14ac:knownFonts="1">
    <font>
      <sz val="11"/>
      <color theme="1"/>
      <name val="Calibri"/>
      <family val="2"/>
      <scheme val="minor"/>
    </font>
    <font>
      <u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FF299E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80"/>
      <name val="Calibri"/>
    </font>
    <font>
      <b/>
      <sz val="18"/>
      <color theme="0"/>
      <name val="Calibri"/>
      <scheme val="minor"/>
    </font>
    <font>
      <i/>
      <sz val="12"/>
      <color rgb="FFFF0080"/>
      <name val="Calibri"/>
      <scheme val="minor"/>
    </font>
    <font>
      <sz val="12"/>
      <color rgb="FFFF0080"/>
      <name val="Calibri"/>
      <scheme val="minor"/>
    </font>
    <font>
      <sz val="11"/>
      <color rgb="FFFF0080"/>
      <name val="Calibri"/>
      <scheme val="minor"/>
    </font>
    <font>
      <b/>
      <sz val="14"/>
      <color theme="0"/>
      <name val="Calibri"/>
      <scheme val="minor"/>
    </font>
    <font>
      <sz val="14"/>
      <color theme="0"/>
      <name val="Calibri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</font>
    <font>
      <i/>
      <sz val="11"/>
      <color rgb="FFE54E59"/>
      <name val="Calibri"/>
      <family val="2"/>
      <scheme val="minor"/>
    </font>
    <font>
      <i/>
      <sz val="12"/>
      <color rgb="FFE54E5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u/>
      <sz val="11"/>
      <color rgb="FFE54E5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4E5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justify" vertical="top" wrapText="1"/>
    </xf>
    <xf numFmtId="0" fontId="0" fillId="2" borderId="0" xfId="0" applyFill="1" applyAlignment="1">
      <alignment horizontal="left" vertical="center"/>
    </xf>
    <xf numFmtId="165" fontId="8" fillId="2" borderId="0" xfId="3" applyNumberFormat="1" applyFont="1" applyFill="1" applyBorder="1" applyAlignment="1">
      <alignment horizontal="left" vertical="center" wrapText="1"/>
    </xf>
    <xf numFmtId="165" fontId="9" fillId="2" borderId="0" xfId="3" applyNumberFormat="1" applyFont="1" applyFill="1" applyBorder="1" applyAlignment="1">
      <alignment horizontal="center" vertical="top" wrapText="1"/>
    </xf>
    <xf numFmtId="165" fontId="10" fillId="3" borderId="0" xfId="3" applyNumberFormat="1" applyFont="1" applyFill="1" applyBorder="1" applyAlignment="1">
      <alignment horizontal="center" vertical="top" wrapText="1"/>
    </xf>
    <xf numFmtId="165" fontId="10" fillId="2" borderId="0" xfId="3" applyNumberFormat="1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justify" vertical="top"/>
    </xf>
    <xf numFmtId="165" fontId="8" fillId="2" borderId="0" xfId="3" applyNumberFormat="1" applyFont="1" applyFill="1" applyBorder="1" applyAlignment="1">
      <alignment horizontal="left" vertical="center"/>
    </xf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justify" vertical="top" wrapText="1"/>
      <protection hidden="1"/>
    </xf>
    <xf numFmtId="165" fontId="3" fillId="2" borderId="0" xfId="3" applyNumberFormat="1" applyFont="1" applyFill="1" applyBorder="1" applyAlignment="1" applyProtection="1">
      <alignment horizontal="center"/>
      <protection hidden="1"/>
    </xf>
    <xf numFmtId="165" fontId="11" fillId="2" borderId="0" xfId="3" applyNumberFormat="1" applyFont="1" applyFill="1" applyBorder="1" applyAlignment="1" applyProtection="1">
      <alignment horizontal="center"/>
      <protection hidden="1"/>
    </xf>
    <xf numFmtId="0" fontId="5" fillId="2" borderId="0" xfId="0" quotePrefix="1" applyFont="1" applyFill="1" applyAlignment="1" applyProtection="1">
      <alignment horizontal="justify" vertical="top" wrapText="1"/>
      <protection hidden="1"/>
    </xf>
    <xf numFmtId="0" fontId="8" fillId="2" borderId="0" xfId="0" applyFont="1" applyFill="1" applyAlignment="1" applyProtection="1">
      <alignment horizontal="justify" vertical="top" wrapText="1"/>
      <protection hidden="1"/>
    </xf>
    <xf numFmtId="165" fontId="8" fillId="2" borderId="0" xfId="3" applyNumberFormat="1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Alignment="1" applyProtection="1">
      <alignment horizontal="center" vertical="top" wrapText="1"/>
      <protection hidden="1"/>
    </xf>
    <xf numFmtId="0" fontId="8" fillId="2" borderId="0" xfId="0" applyFont="1" applyFill="1" applyAlignment="1" applyProtection="1">
      <alignment horizontal="center" vertical="top" wrapText="1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ill="1" applyAlignment="1" applyProtection="1">
      <alignment horizontal="left" vertical="center"/>
      <protection hidden="1"/>
    </xf>
    <xf numFmtId="165" fontId="9" fillId="2" borderId="0" xfId="3" applyNumberFormat="1" applyFont="1" applyFill="1" applyBorder="1" applyAlignment="1" applyProtection="1">
      <alignment horizontal="center" vertical="top" wrapText="1"/>
      <protection hidden="1"/>
    </xf>
    <xf numFmtId="0" fontId="0" fillId="2" borderId="1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1" fillId="2" borderId="0" xfId="2" applyFont="1" applyFill="1" applyBorder="1" applyAlignment="1" applyProtection="1">
      <protection locked="0" hidden="1"/>
    </xf>
    <xf numFmtId="0" fontId="1" fillId="2" borderId="0" xfId="2" applyFont="1" applyFill="1" applyBorder="1" applyAlignment="1" applyProtection="1">
      <protection locked="0"/>
    </xf>
    <xf numFmtId="0" fontId="1" fillId="0" borderId="0" xfId="2" applyFont="1" applyAlignment="1" applyProtection="1">
      <protection locked="0"/>
    </xf>
    <xf numFmtId="0" fontId="1" fillId="0" borderId="0" xfId="2" applyFont="1" applyBorder="1" applyAlignment="1" applyProtection="1">
      <protection locked="0"/>
    </xf>
    <xf numFmtId="0" fontId="2" fillId="2" borderId="0" xfId="0" applyFont="1" applyFill="1" applyProtection="1">
      <protection hidden="1"/>
    </xf>
    <xf numFmtId="0" fontId="2" fillId="2" borderId="0" xfId="0" applyFont="1" applyFill="1"/>
    <xf numFmtId="0" fontId="12" fillId="2" borderId="0" xfId="0" applyFont="1" applyFill="1" applyAlignment="1" applyProtection="1">
      <alignment horizontal="center"/>
      <protection hidden="1"/>
    </xf>
    <xf numFmtId="165" fontId="15" fillId="2" borderId="0" xfId="3" applyNumberFormat="1" applyFont="1" applyFill="1" applyBorder="1" applyAlignment="1" applyProtection="1">
      <alignment horizontal="left" vertical="center" wrapText="1"/>
      <protection hidden="1"/>
    </xf>
    <xf numFmtId="0" fontId="16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justify" vertical="top" wrapText="1"/>
      <protection hidden="1"/>
    </xf>
    <xf numFmtId="0" fontId="14" fillId="2" borderId="0" xfId="0" applyFont="1" applyFill="1" applyAlignment="1" applyProtection="1">
      <alignment horizontal="center" vertical="top" wrapText="1"/>
      <protection hidden="1"/>
    </xf>
    <xf numFmtId="0" fontId="15" fillId="2" borderId="0" xfId="0" applyFont="1" applyFill="1" applyAlignment="1" applyProtection="1">
      <alignment horizontal="center" vertical="top" wrapText="1"/>
      <protection hidden="1"/>
    </xf>
    <xf numFmtId="165" fontId="14" fillId="2" borderId="0" xfId="3" applyNumberFormat="1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/>
    </xf>
    <xf numFmtId="165" fontId="14" fillId="3" borderId="0" xfId="3" applyNumberFormat="1" applyFont="1" applyFill="1" applyBorder="1" applyAlignment="1">
      <alignment horizontal="center" vertical="top" wrapText="1"/>
    </xf>
    <xf numFmtId="0" fontId="19" fillId="2" borderId="0" xfId="0" applyFont="1" applyFill="1"/>
    <xf numFmtId="0" fontId="1" fillId="2" borderId="0" xfId="2" applyFont="1" applyFill="1" applyBorder="1" applyAlignment="1" applyProtection="1"/>
    <xf numFmtId="0" fontId="22" fillId="2" borderId="0" xfId="1" applyNumberFormat="1" applyFont="1" applyFill="1" applyBorder="1" applyAlignment="1" applyProtection="1">
      <alignment horizontal="right"/>
      <protection locked="0"/>
    </xf>
    <xf numFmtId="0" fontId="4" fillId="4" borderId="0" xfId="0" applyFont="1" applyFill="1" applyProtection="1">
      <protection hidden="1"/>
    </xf>
    <xf numFmtId="0" fontId="7" fillId="4" borderId="0" xfId="0" applyFont="1" applyFill="1" applyAlignment="1" applyProtection="1">
      <alignment horizontal="center" wrapText="1"/>
      <protection hidden="1"/>
    </xf>
    <xf numFmtId="0" fontId="17" fillId="4" borderId="0" xfId="0" applyFont="1" applyFill="1" applyAlignment="1" applyProtection="1">
      <alignment horizontal="justify" vertical="top" wrapText="1"/>
      <protection hidden="1"/>
    </xf>
    <xf numFmtId="0" fontId="17" fillId="4" borderId="0" xfId="0" applyFont="1" applyFill="1" applyProtection="1">
      <protection hidden="1"/>
    </xf>
    <xf numFmtId="165" fontId="17" fillId="4" borderId="0" xfId="3" applyNumberFormat="1" applyFont="1" applyFill="1" applyBorder="1" applyAlignment="1" applyProtection="1">
      <alignment horizontal="center"/>
      <protection hidden="1"/>
    </xf>
    <xf numFmtId="0" fontId="13" fillId="4" borderId="3" xfId="0" applyFont="1" applyFill="1" applyBorder="1" applyProtection="1">
      <protection hidden="1"/>
    </xf>
    <xf numFmtId="0" fontId="23" fillId="2" borderId="0" xfId="0" applyFont="1" applyFill="1" applyAlignment="1" applyProtection="1">
      <alignment horizontal="justify" vertical="top" wrapText="1"/>
      <protection locked="0"/>
    </xf>
    <xf numFmtId="165" fontId="23" fillId="3" borderId="0" xfId="3" applyNumberFormat="1" applyFont="1" applyFill="1" applyBorder="1" applyAlignment="1" applyProtection="1">
      <alignment horizontal="center" vertical="top" wrapText="1"/>
      <protection locked="0"/>
    </xf>
    <xf numFmtId="165" fontId="23" fillId="2" borderId="0" xfId="3" applyNumberFormat="1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/>
    <xf numFmtId="165" fontId="23" fillId="3" borderId="0" xfId="3" applyNumberFormat="1" applyFont="1" applyFill="1" applyBorder="1" applyAlignment="1" applyProtection="1">
      <alignment horizontal="center" vertical="top" wrapText="1"/>
      <protection locked="0" hidden="1"/>
    </xf>
    <xf numFmtId="165" fontId="23" fillId="3" borderId="0" xfId="3" applyNumberFormat="1" applyFont="1" applyFill="1" applyBorder="1" applyAlignment="1" applyProtection="1">
      <alignment horizontal="center" vertical="top"/>
      <protection locked="0" hidden="1"/>
    </xf>
    <xf numFmtId="0" fontId="23" fillId="2" borderId="0" xfId="0" applyFont="1" applyFill="1" applyAlignment="1" applyProtection="1">
      <alignment horizontal="justify" vertical="top" wrapText="1"/>
      <protection locked="0" hidden="1"/>
    </xf>
    <xf numFmtId="165" fontId="23" fillId="2" borderId="0" xfId="3" applyNumberFormat="1" applyFont="1" applyFill="1" applyBorder="1" applyAlignment="1" applyProtection="1">
      <alignment horizontal="center" vertical="top" wrapText="1"/>
      <protection locked="0" hidden="1"/>
    </xf>
    <xf numFmtId="0" fontId="23" fillId="2" borderId="0" xfId="0" applyFont="1" applyFill="1" applyAlignment="1" applyProtection="1">
      <alignment horizontal="left" vertical="top" wrapText="1"/>
      <protection locked="0" hidden="1"/>
    </xf>
    <xf numFmtId="0" fontId="8" fillId="2" borderId="0" xfId="0" applyFont="1" applyFill="1" applyAlignment="1">
      <alignment horizontal="left" vertical="top" wrapText="1"/>
    </xf>
    <xf numFmtId="165" fontId="23" fillId="3" borderId="0" xfId="3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Protection="1">
      <protection locked="0" hidden="1"/>
    </xf>
    <xf numFmtId="0" fontId="1" fillId="2" borderId="0" xfId="2" applyFont="1" applyFill="1" applyAlignment="1" applyProtection="1">
      <protection hidden="1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7" fillId="4" borderId="0" xfId="0" applyFont="1" applyFill="1" applyAlignment="1" applyProtection="1">
      <alignment horizontal="center" vertical="center"/>
      <protection hidden="1"/>
    </xf>
    <xf numFmtId="0" fontId="7" fillId="4" borderId="0" xfId="0" applyFont="1" applyFill="1" applyAlignment="1" applyProtection="1">
      <alignment horizontal="center" wrapText="1"/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25" fillId="4" borderId="0" xfId="2" applyFont="1" applyFill="1" applyBorder="1" applyAlignment="1" applyProtection="1">
      <alignment horizontal="center" vertical="center"/>
      <protection hidden="1"/>
    </xf>
    <xf numFmtId="0" fontId="20" fillId="4" borderId="0" xfId="0" applyFont="1" applyFill="1" applyAlignment="1" applyProtection="1">
      <alignment horizontal="center" vertical="center"/>
      <protection hidden="1"/>
    </xf>
    <xf numFmtId="0" fontId="21" fillId="4" borderId="4" xfId="2" applyFont="1" applyFill="1" applyBorder="1" applyAlignment="1" applyProtection="1">
      <alignment horizontal="center" vertical="center"/>
      <protection locked="0" hidden="1"/>
    </xf>
    <xf numFmtId="0" fontId="21" fillId="4" borderId="5" xfId="2" applyFont="1" applyFill="1" applyBorder="1" applyAlignment="1" applyProtection="1">
      <alignment horizontal="center" vertical="center"/>
      <protection locked="0" hidden="1"/>
    </xf>
    <xf numFmtId="0" fontId="20" fillId="4" borderId="0" xfId="0" applyFont="1" applyFill="1" applyAlignment="1" applyProtection="1">
      <alignment horizontal="center" vertical="center" wrapText="1"/>
      <protection hidden="1"/>
    </xf>
    <xf numFmtId="0" fontId="20" fillId="4" borderId="0" xfId="0" applyFont="1" applyFill="1" applyAlignment="1">
      <alignment horizontal="center" vertical="center" wrapText="1"/>
    </xf>
    <xf numFmtId="0" fontId="26" fillId="2" borderId="0" xfId="2" applyFont="1" applyFill="1" applyBorder="1" applyAlignment="1" applyProtection="1">
      <alignment horizontal="center"/>
    </xf>
    <xf numFmtId="0" fontId="4" fillId="2" borderId="0" xfId="0" applyFont="1" applyFill="1" applyProtection="1">
      <protection hidden="1"/>
    </xf>
    <xf numFmtId="0" fontId="18" fillId="2" borderId="0" xfId="0" applyFont="1" applyFill="1" applyProtection="1">
      <protection hidden="1"/>
    </xf>
  </cellXfs>
  <cellStyles count="4">
    <cellStyle name="Komma" xfId="1" builtinId="3"/>
    <cellStyle name="Link" xfId="2" builtinId="8"/>
    <cellStyle name="Standard" xfId="0" builtinId="0"/>
    <cellStyle name="Währung" xfId="3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54E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177409</xdr:rowOff>
    </xdr:from>
    <xdr:to>
      <xdr:col>6</xdr:col>
      <xdr:colOff>520702</xdr:colOff>
      <xdr:row>4</xdr:row>
      <xdr:rowOff>152791</xdr:rowOff>
    </xdr:to>
    <xdr:pic>
      <xdr:nvPicPr>
        <xdr:cNvPr id="3193" name="Bild 3">
          <a:extLst>
            <a:ext uri="{FF2B5EF4-FFF2-40B4-BE49-F238E27FC236}">
              <a16:creationId xmlns:a16="http://schemas.microsoft.com/office/drawing/2014/main" id="{CAC662B7-98FD-164D-B709-8DCD3D7D7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77409"/>
          <a:ext cx="5405967" cy="724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132721</xdr:rowOff>
    </xdr:from>
    <xdr:to>
      <xdr:col>5</xdr:col>
      <xdr:colOff>38100</xdr:colOff>
      <xdr:row>4</xdr:row>
      <xdr:rowOff>100113</xdr:rowOff>
    </xdr:to>
    <xdr:pic>
      <xdr:nvPicPr>
        <xdr:cNvPr id="9265" name="Bild 1">
          <a:extLst>
            <a:ext uri="{FF2B5EF4-FFF2-40B4-BE49-F238E27FC236}">
              <a16:creationId xmlns:a16="http://schemas.microsoft.com/office/drawing/2014/main" id="{7B3C755A-8ECA-C440-B608-9B02D2451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32721"/>
          <a:ext cx="5283200" cy="70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132721</xdr:rowOff>
    </xdr:from>
    <xdr:to>
      <xdr:col>5</xdr:col>
      <xdr:colOff>38100</xdr:colOff>
      <xdr:row>4</xdr:row>
      <xdr:rowOff>100113</xdr:rowOff>
    </xdr:to>
    <xdr:pic>
      <xdr:nvPicPr>
        <xdr:cNvPr id="2169" name="Bild 2">
          <a:extLst>
            <a:ext uri="{FF2B5EF4-FFF2-40B4-BE49-F238E27FC236}">
              <a16:creationId xmlns:a16="http://schemas.microsoft.com/office/drawing/2014/main" id="{31065CA9-58B8-834A-AE00-C717398C1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32721"/>
          <a:ext cx="5283200" cy="70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132721</xdr:rowOff>
    </xdr:from>
    <xdr:to>
      <xdr:col>5</xdr:col>
      <xdr:colOff>38100</xdr:colOff>
      <xdr:row>4</xdr:row>
      <xdr:rowOff>100113</xdr:rowOff>
    </xdr:to>
    <xdr:pic>
      <xdr:nvPicPr>
        <xdr:cNvPr id="4214" name="Bild 2">
          <a:extLst>
            <a:ext uri="{FF2B5EF4-FFF2-40B4-BE49-F238E27FC236}">
              <a16:creationId xmlns:a16="http://schemas.microsoft.com/office/drawing/2014/main" id="{71BF21F3-01ED-2F4F-ADF6-F3F3E941E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32721"/>
          <a:ext cx="5283200" cy="70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132721</xdr:rowOff>
    </xdr:from>
    <xdr:to>
      <xdr:col>5</xdr:col>
      <xdr:colOff>50800</xdr:colOff>
      <xdr:row>4</xdr:row>
      <xdr:rowOff>100113</xdr:rowOff>
    </xdr:to>
    <xdr:pic>
      <xdr:nvPicPr>
        <xdr:cNvPr id="5238" name="Bild 2">
          <a:extLst>
            <a:ext uri="{FF2B5EF4-FFF2-40B4-BE49-F238E27FC236}">
              <a16:creationId xmlns:a16="http://schemas.microsoft.com/office/drawing/2014/main" id="{8B2B1B7F-1D90-5649-BBBC-847DE5A5B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32721"/>
          <a:ext cx="5283200" cy="70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132721</xdr:rowOff>
    </xdr:from>
    <xdr:to>
      <xdr:col>5</xdr:col>
      <xdr:colOff>50800</xdr:colOff>
      <xdr:row>4</xdr:row>
      <xdr:rowOff>100113</xdr:rowOff>
    </xdr:to>
    <xdr:pic>
      <xdr:nvPicPr>
        <xdr:cNvPr id="6262" name="Bild 2">
          <a:extLst>
            <a:ext uri="{FF2B5EF4-FFF2-40B4-BE49-F238E27FC236}">
              <a16:creationId xmlns:a16="http://schemas.microsoft.com/office/drawing/2014/main" id="{6EA82887-9511-1546-BB0F-F51D82AB0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700" y="132721"/>
          <a:ext cx="5283200" cy="70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128487</xdr:rowOff>
    </xdr:from>
    <xdr:to>
      <xdr:col>5</xdr:col>
      <xdr:colOff>38100</xdr:colOff>
      <xdr:row>4</xdr:row>
      <xdr:rowOff>87412</xdr:rowOff>
    </xdr:to>
    <xdr:pic>
      <xdr:nvPicPr>
        <xdr:cNvPr id="7277" name="Bild 2">
          <a:extLst>
            <a:ext uri="{FF2B5EF4-FFF2-40B4-BE49-F238E27FC236}">
              <a16:creationId xmlns:a16="http://schemas.microsoft.com/office/drawing/2014/main" id="{744FBEEE-5ED7-E747-9798-81A4AF4D5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28487"/>
          <a:ext cx="5283200" cy="70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129883</xdr:rowOff>
    </xdr:from>
    <xdr:to>
      <xdr:col>5</xdr:col>
      <xdr:colOff>0</xdr:colOff>
      <xdr:row>4</xdr:row>
      <xdr:rowOff>98716</xdr:rowOff>
    </xdr:to>
    <xdr:pic>
      <xdr:nvPicPr>
        <xdr:cNvPr id="8300" name="Bild 2">
          <a:extLst>
            <a:ext uri="{FF2B5EF4-FFF2-40B4-BE49-F238E27FC236}">
              <a16:creationId xmlns:a16="http://schemas.microsoft.com/office/drawing/2014/main" id="{B0014C8C-532D-A741-9E4A-B1DFF7AB5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29883"/>
          <a:ext cx="5325533" cy="71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ochzeitsportal24.de/ratgeber/budgetplaner-hochzei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hochzeitsportal24.de/ratgeber/verlobung/?utm_source=hochzeitsportal24&amp;utm_medium=downloaded-content&amp;utm_campaign=budgetplaner" TargetMode="External"/><Relationship Id="rId1" Type="http://schemas.openxmlformats.org/officeDocument/2006/relationships/hyperlink" Target="http://www.hochzeitsportal24.de/ratgeber/verlobungsfeier/?utm_source=hochzeitsportal24&amp;utm_medium=downloaded-content&amp;utm_campaign=budgetplane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ochzeitsportal24.de/blog/hochzeitsanzug-herren/?utm_source=hochzeitsportal24&amp;utm_medium=downloaded-content&amp;utm_campaign=budgetplaner" TargetMode="External"/><Relationship Id="rId13" Type="http://schemas.openxmlformats.org/officeDocument/2006/relationships/hyperlink" Target="https://www.hochzeitsportal24.de/blog/brautkleid-finden-app/?utm_campaign=budgetplaner&amp;utm_medium=downloaded-content&amp;utm_source=hochzeitsportal24" TargetMode="External"/><Relationship Id="rId3" Type="http://schemas.openxmlformats.org/officeDocument/2006/relationships/hyperlink" Target="http://www.hochzeitsportal24.de/blog/hochzeitsschuhe/?utm_source=hochzeitsportal24&amp;utm_medium=downloaded-content&amp;utm_campaign=budgetplaner" TargetMode="External"/><Relationship Id="rId7" Type="http://schemas.openxmlformats.org/officeDocument/2006/relationships/hyperlink" Target="http://www.hochzeitsportal24.de/ratgeber/mode-braeutigam/?utm_source=hochzeitsportal24&amp;utm_medium=downloaded-content&amp;utm_campaign=budgetplaner" TargetMode="External"/><Relationship Id="rId12" Type="http://schemas.openxmlformats.org/officeDocument/2006/relationships/hyperlink" Target="https://www.hochzeitsportal24.de/galerien/brautkleider/?utm_campaign=budgetplaner&amp;utm_medium=downloaded-content&amp;utm_source=hochzeitsportal24" TargetMode="External"/><Relationship Id="rId2" Type="http://schemas.openxmlformats.org/officeDocument/2006/relationships/hyperlink" Target="http://www.hochzeitsportal24.de/ratgeber/tipps-braut/?utm_source=hochzeitsportal24&amp;utm_medium=downloaded-content&amp;utm_campaign=budgetplaner" TargetMode="External"/><Relationship Id="rId1" Type="http://schemas.openxmlformats.org/officeDocument/2006/relationships/hyperlink" Target="http://www.hochzeitsportal24.de/ratgeber/brautkleid/?utm_source=hochzeitsportal24&amp;utm_medium=downloaded-content&amp;utm_campaign=budgetplaner" TargetMode="External"/><Relationship Id="rId6" Type="http://schemas.openxmlformats.org/officeDocument/2006/relationships/hyperlink" Target="http://www.hochzeitsportal24.de/ratgeber/brautstrauss-formen/?utm_source=hochzeitsportal24&amp;utm_medium=downloaded-content&amp;utm_campaign=budgetplaner" TargetMode="External"/><Relationship Id="rId11" Type="http://schemas.openxmlformats.org/officeDocument/2006/relationships/hyperlink" Target="http://www.hochzeitsportal24.de/blog/brautschleier/?utm_source=hochzeitsportal24&amp;utm_medium=downloaded-content&amp;utm_campaign=budgetplaner" TargetMode="External"/><Relationship Id="rId5" Type="http://schemas.openxmlformats.org/officeDocument/2006/relationships/hyperlink" Target="http://www.hochzeitsportal24.de/galerien/brautfrisur/?utm_source=hochzeitsportal24&amp;utm_medium=downloaded-content&amp;utm_campaign=budgetplaner" TargetMode="External"/><Relationship Id="rId15" Type="http://schemas.openxmlformats.org/officeDocument/2006/relationships/drawing" Target="../drawings/drawing3.xml"/><Relationship Id="rId10" Type="http://schemas.openxmlformats.org/officeDocument/2006/relationships/hyperlink" Target="http://www.hochzeitsportal24.de/blog/hochzeitsweste-plastron/?utm_source=hochzeitsportal24&amp;utm_medium=downloaded-content&amp;utm_campaign=budgetplaner" TargetMode="External"/><Relationship Id="rId4" Type="http://schemas.openxmlformats.org/officeDocument/2006/relationships/hyperlink" Target="http://www.hochzeitsportal24.de/blog/hochzeitsschuhe/?utm_source=hochzeitsportal24&amp;utm_medium=downloaded-content&amp;utm_campaign=budgetplaner" TargetMode="External"/><Relationship Id="rId9" Type="http://schemas.openxmlformats.org/officeDocument/2006/relationships/hyperlink" Target="http://www.hochzeitsportal24.de/blog/hochzeitsanstecker/?utm_source=hochzeitsportal24&amp;utm_medium=downloaded-content&amp;utm_campaign=budgetplaner" TargetMode="External"/><Relationship Id="rId1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ochzeitsportal24.de/blog/polterabend-spiele/?utm_source=hochzeitsportal24&amp;utm_medium=downloaded-content&amp;utm_campaign=budgetplaner" TargetMode="External"/><Relationship Id="rId2" Type="http://schemas.openxmlformats.org/officeDocument/2006/relationships/hyperlink" Target="http://www.hochzeitsportal24.de/ratgeber/einladung-polterabend/?utm_source=hochzeitsportal24&amp;utm_medium=downloaded-content&amp;utm_campaign=budgetplaner" TargetMode="External"/><Relationship Id="rId1" Type="http://schemas.openxmlformats.org/officeDocument/2006/relationships/hyperlink" Target="http://www.hochzeitsportal24.de/ratgeber/polterabend/?utm_source=hochzeitsportal24&amp;utm_medium=downloaded-content&amp;utm_campaign=budgetplaner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ochzeitsportal24.de/ratgeber/lieder-standesamt/?utm_source=hochzeitsportal24&amp;utm_medium=downloaded-content&amp;utm_campaign=budgetplaner" TargetMode="External"/><Relationship Id="rId2" Type="http://schemas.openxmlformats.org/officeDocument/2006/relationships/hyperlink" Target="http://www.hochzeitsportal24.de/ratgeber/standesamtliche-trauung/?utm_source=hochzeitsportal24&amp;utm_medium=downloaded-content&amp;utm_campaign=budgetplaner" TargetMode="External"/><Relationship Id="rId1" Type="http://schemas.openxmlformats.org/officeDocument/2006/relationships/hyperlink" Target="http://www.hochzeitsportal24.de/ratgeber/anmeldung-eheschliessung-standesamt/?utm_source=hochzeitsportal24&amp;utm_medium=downloaded-content&amp;utm_campaign=budgetplaner" TargetMode="External"/><Relationship Id="rId6" Type="http://schemas.openxmlformats.org/officeDocument/2006/relationships/drawing" Target="../drawings/drawing5.xml"/><Relationship Id="rId5" Type="http://schemas.openxmlformats.org/officeDocument/2006/relationships/hyperlink" Target="http://www.hochzeitsportal24.de/ratgeber/standesamtkleider/?utm_source=hochzeitsportal24&amp;utm_medium=downloaded-content&amp;utm_campaign=budgetplaner" TargetMode="External"/><Relationship Id="rId4" Type="http://schemas.openxmlformats.org/officeDocument/2006/relationships/hyperlink" Target="http://www.hochzeitsportal24.de/blog/sektempfang-hochzeit/?utm_source=hochzeitsportal24&amp;utm_medium=downloaded-content&amp;utm_campaign=budgetplaner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ochzeitsportal24.de/blog/autodeko-hochzeit/?utm_source=hochzeitsportal24&amp;utm_medium=downloaded-content&amp;utm_campaign=budgetplaner" TargetMode="External"/><Relationship Id="rId13" Type="http://schemas.openxmlformats.org/officeDocument/2006/relationships/drawing" Target="../drawings/drawing6.xml"/><Relationship Id="rId3" Type="http://schemas.openxmlformats.org/officeDocument/2006/relationships/hyperlink" Target="http://www.hochzeitsportal24.de/ratgeber/kirchliche-trauung/?utm_source=hochzeitsportal24&amp;utm_medium=downloaded-content&amp;utm_campaign=budgetplaner" TargetMode="External"/><Relationship Id="rId7" Type="http://schemas.openxmlformats.org/officeDocument/2006/relationships/hyperlink" Target="http://www.hochzeitsportal24.de/blog/sektempfang-hochzeit/?utm_source=hochzeitsportal24&amp;utm_medium=downloaded-content&amp;utm_campaign=budgetplaner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://www.hochzeitsportal24.de/ratgeber/ringkissen-hochzeit/?utm_source=hochzeitsportal24&amp;utm_medium=downloaded-content&amp;utm_campaign=budgetplaner" TargetMode="External"/><Relationship Id="rId1" Type="http://schemas.openxmlformats.org/officeDocument/2006/relationships/hyperlink" Target="http://www.hochzeitsportal24.de/ratgeber/kirchendeko-hochzeit/?utm_source=hochzeitsportal24&amp;utm_medium=downloaded-content&amp;utm_campaign=budgetplaner" TargetMode="External"/><Relationship Id="rId6" Type="http://schemas.openxmlformats.org/officeDocument/2006/relationships/hyperlink" Target="http://www.hochzeitsportal24.de/ratgeber/kirchenheft-hochzeit/?utm_source=hochzeitsportal24&amp;utm_medium=downloaded-content&amp;utm_campaign=budgetplaner" TargetMode="External"/><Relationship Id="rId11" Type="http://schemas.openxmlformats.org/officeDocument/2006/relationships/hyperlink" Target="https://www.hochzeitsportal24.de/ratgeber/freie-trauung/?utm_source=hochzeitsportal24&amp;utm_medium=downloaded-content&amp;utm_campaign=budgetplaner" TargetMode="External"/><Relationship Id="rId5" Type="http://schemas.openxmlformats.org/officeDocument/2006/relationships/hyperlink" Target="https://www.hochzeitsportal24.de/ratgeber/hochzeitsauto-mieten/?utm_source=hochzeitsportal24&amp;utm_medium=downloaded-content&amp;utm_campaign=budgetplaner" TargetMode="External"/><Relationship Id="rId10" Type="http://schemas.openxmlformats.org/officeDocument/2006/relationships/hyperlink" Target="http://www.hochzeitsportal24.de/ratgeber/traugespraech/?utm_source=hochzeitsportal24&amp;utm_medium=downloaded-content&amp;utm_campaign=budgetplaner" TargetMode="External"/><Relationship Id="rId4" Type="http://schemas.openxmlformats.org/officeDocument/2006/relationships/hyperlink" Target="http://www.hochzeitsportal24.de/ratgeber/hochzeitslieder/?utm_source=hochzeitsportal24&amp;utm_medium=downloaded-content&amp;utm_campaign=budgetplaner" TargetMode="External"/><Relationship Id="rId9" Type="http://schemas.openxmlformats.org/officeDocument/2006/relationships/hyperlink" Target="http://www.hochzeitsportal24.de/blog/hochzeitskerze/?utm_source=hochzeitsportal24&amp;utm_medium=downloaded-content&amp;utm_campaign=budgetplaner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ochzeitsportal24.de/blog/kinderbetreuung-auf-der-hochzeit/?utm_source=hochzeitsportal24&amp;utm_medium=downloaded-content&amp;utm_campaign=budgetplaner" TargetMode="External"/><Relationship Id="rId13" Type="http://schemas.openxmlformats.org/officeDocument/2006/relationships/hyperlink" Target="http://www.hochzeitsportal24.de/ratgeber/menuekarten-zur-hochzeit/?utm_source=hochzeitsportal24&amp;utm_medium=downloaded-content&amp;utm_campaign=budgetplaner" TargetMode="External"/><Relationship Id="rId3" Type="http://schemas.openxmlformats.org/officeDocument/2006/relationships/hyperlink" Target="http://www.hochzeitsportal24.de/ratgeber/hochzeitstorte/?utm_source=hochzeitsportal24&amp;utm_medium=downloaded-content&amp;utm_campaign=budgetplaner" TargetMode="External"/><Relationship Id="rId7" Type="http://schemas.openxmlformats.org/officeDocument/2006/relationships/hyperlink" Target="http://www.hochzeitsportal24.de/ratgeber/checkliste-notfallbox/?utm_source=hochzeitsportal24&amp;utm_medium=downloaded-content&amp;utm_campaign=budgetplaner" TargetMode="External"/><Relationship Id="rId12" Type="http://schemas.openxmlformats.org/officeDocument/2006/relationships/hyperlink" Target="http://www.hochzeitsportal24.de/galerien/tischkarten/?utm_source=hochzeitsportal24&amp;utm_medium=downloaded-content&amp;utm_campaign=budgetplaner" TargetMode="External"/><Relationship Id="rId17" Type="http://schemas.openxmlformats.org/officeDocument/2006/relationships/drawing" Target="../drawings/drawing7.xml"/><Relationship Id="rId2" Type="http://schemas.openxmlformats.org/officeDocument/2006/relationships/hyperlink" Target="http://www.hochzeitsportal24.de/blog/getraenke-hochzeit-planung/?utm_source=hochzeitsportal24&amp;utm_medium=downloaded-content&amp;utm_campaign=budgetplaner" TargetMode="External"/><Relationship Id="rId16" Type="http://schemas.openxmlformats.org/officeDocument/2006/relationships/printerSettings" Target="../printerSettings/printerSettings4.bin"/><Relationship Id="rId1" Type="http://schemas.openxmlformats.org/officeDocument/2006/relationships/hyperlink" Target="http://www.hochzeitsportal24.de/blog/hochzeitsbuffet/?utm_source=hochzeitsportal24&amp;utm_medium=downloaded-content&amp;utm_campaign=budgetplaner" TargetMode="External"/><Relationship Id="rId6" Type="http://schemas.openxmlformats.org/officeDocument/2006/relationships/hyperlink" Target="http://www.hochzeitsportal24.de/ratgeber/checkliste-hochzeitslocation/?utm_source=hochzeitsportal24&amp;utm_medium=downloaded-content&amp;utm_campaign=budgetplaner" TargetMode="External"/><Relationship Id="rId11" Type="http://schemas.openxmlformats.org/officeDocument/2006/relationships/hyperlink" Target="http://www.hochzeitsportal24.de/ratgeber/gastgeschenke/?utm_source=hochzeitsportal24&amp;utm_medium=downloaded-content&amp;utm_campaign=budgetplaner" TargetMode="External"/><Relationship Id="rId5" Type="http://schemas.openxmlformats.org/officeDocument/2006/relationships/hyperlink" Target="http://www.hochzeitsportal24.de/ratgeber/tischdekoration-hochzeit/?utm_source=hochzeitsportal24&amp;utm_medium=downloaded-content&amp;utm_campaign=budgetplaner" TargetMode="External"/><Relationship Id="rId15" Type="http://schemas.openxmlformats.org/officeDocument/2006/relationships/hyperlink" Target="https://www.hochzeitsportal24.de/ratgeber/candybar-hochzeit/?utm_campaign=budgetplaner&amp;utm_medium=downloaded-content&amp;utm_source=hochzeitsportal24" TargetMode="External"/><Relationship Id="rId10" Type="http://schemas.openxmlformats.org/officeDocument/2006/relationships/hyperlink" Target="http://www.hochzeitsportal24.de/ratgeber/sitzordnung-hochzeit/?utm_source=hochzeitsportal24&amp;utm_medium=downloaded-content&amp;utm_campaign=budgetplaner" TargetMode="External"/><Relationship Id="rId4" Type="http://schemas.openxmlformats.org/officeDocument/2006/relationships/hyperlink" Target="https://www.hochzeitsportal24.de/ratgeber/hochzeits-dj/?utm_source=hochzeitsportal24&amp;utm_medium=downloaded-content&amp;utm_campaign=budgetplaner" TargetMode="External"/><Relationship Id="rId9" Type="http://schemas.openxmlformats.org/officeDocument/2006/relationships/hyperlink" Target="http://www.hochzeitsportal24.de/ratgeber/feuerwerk-geschenk/?utm_source=hochzeitsportal24&amp;utm_medium=downloaded-content&amp;utm_campaign=budgetplaner" TargetMode="External"/><Relationship Id="rId14" Type="http://schemas.openxmlformats.org/officeDocument/2006/relationships/hyperlink" Target="https://www.hochzeitsportal24.de/blog/mitternachtssnack-hochzeit/?utm_source=hochzeitsportal24&amp;utm_medium=downloaded-content&amp;utm_campaign=budgetplaner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ochzeitsportal24.de/ratgeber/checkliste-namensaenderung/?utm_source=hochzeitsportal24&amp;utm_medium=downloaded-content&amp;utm_campaign=budgetplaner" TargetMode="External"/><Relationship Id="rId13" Type="http://schemas.openxmlformats.org/officeDocument/2006/relationships/hyperlink" Target="https://www.hochzeitsportal24.de/blog/hochzeitsversicherung/?utm_source=hochzeitsportal24&amp;utm_medium=downloaded-content&amp;utm_campaign=budgetplaner" TargetMode="External"/><Relationship Id="rId18" Type="http://schemas.openxmlformats.org/officeDocument/2006/relationships/drawing" Target="../drawings/drawing8.xml"/><Relationship Id="rId3" Type="http://schemas.openxmlformats.org/officeDocument/2006/relationships/hyperlink" Target="http://www.hochzeitsportal24.de/branchenbuch/hochzeitsfotograf/?utm_source=hochzeitsportal24&amp;utm_medium=downloaded-content&amp;utm_campaign=budgetplaner" TargetMode="External"/><Relationship Id="rId7" Type="http://schemas.openxmlformats.org/officeDocument/2006/relationships/hyperlink" Target="http://www.hochzeitsportal24.de/ratgeber/hochzeitshomepage-erstellen-tipps-beispiele/?utm_source=hochzeitsportal24&amp;utm_medium=downloaded-content&amp;utm_campaign=budgetplaner" TargetMode="External"/><Relationship Id="rId12" Type="http://schemas.openxmlformats.org/officeDocument/2006/relationships/hyperlink" Target="http://www.hochzeitsportal24.de/blog/ehevertrag-muster/?utm_source=hochzeitsportal24&amp;utm_medium=downloaded-content&amp;utm_campaign=budgetplaner" TargetMode="External"/><Relationship Id="rId17" Type="http://schemas.openxmlformats.org/officeDocument/2006/relationships/printerSettings" Target="../printerSettings/printerSettings5.bin"/><Relationship Id="rId2" Type="http://schemas.openxmlformats.org/officeDocument/2006/relationships/hyperlink" Target="http://www.hochzeitsportal24.de/ratgeber/hochzeitseinladung-text/?utm_source=hochzeitsportal24&amp;utm_medium=downloaded-content&amp;utm_campaign=budgetplaner" TargetMode="External"/><Relationship Id="rId16" Type="http://schemas.openxmlformats.org/officeDocument/2006/relationships/hyperlink" Target="https://www.hochzeitsportal24.de/ratgeber/trauzeugen-geschenk/?utm_campaign=budgetplaner&amp;utm_medium=downloaded-content&amp;utm_source=hochzeitsportal24" TargetMode="External"/><Relationship Id="rId1" Type="http://schemas.openxmlformats.org/officeDocument/2006/relationships/hyperlink" Target="http://www.hochzeitsportal24.de/ratgeber/beste-tipps-guenstige-flitterwochen/?utm_source=hochzeitsportal24&amp;utm_medium=downloaded-content&amp;utm_campaign=budgetplaner" TargetMode="External"/><Relationship Id="rId6" Type="http://schemas.openxmlformats.org/officeDocument/2006/relationships/hyperlink" Target="http://www.hochzeitsportal24.de/blog/hochzeitstanzkurs-online/?utm_source=hochzeitsportal24&amp;utm_medium=downloaded-content&amp;utm_campaign=budgetplaner" TargetMode="External"/><Relationship Id="rId11" Type="http://schemas.openxmlformats.org/officeDocument/2006/relationships/hyperlink" Target="https://www.hochzeitsportal24.de/ratgeber/eheringe-auswahl/?utm_source=hochzeitsportal24&amp;utm_medium=downloaded-content&amp;utm_campaign=budgetplaner" TargetMode="External"/><Relationship Id="rId5" Type="http://schemas.openxmlformats.org/officeDocument/2006/relationships/hyperlink" Target="https://www.hochzeitsportal24.de/blog/hochzeitsplaner-kosten/?utm_source=hochzeitsportal24&amp;utm_medium=downloaded-content&amp;utm_campaign=budgetplaner" TargetMode="External"/><Relationship Id="rId15" Type="http://schemas.openxmlformats.org/officeDocument/2006/relationships/hyperlink" Target="https://www.hochzeitsportal24.de/ratgeber/after-wedding-shooting/?utm_campaign=budgetplaner&amp;utm_medium=downloaded-content&amp;utm_source=hochzeitsportal24" TargetMode="External"/><Relationship Id="rId10" Type="http://schemas.openxmlformats.org/officeDocument/2006/relationships/hyperlink" Target="http://www.hochzeitsportal24.de/galerien/hochzeitseinladungen/?utm_source=hochzeitsportal24&amp;utm_medium=downloaded-content&amp;utm_campaign=budgetplaner" TargetMode="External"/><Relationship Id="rId4" Type="http://schemas.openxmlformats.org/officeDocument/2006/relationships/hyperlink" Target="https://www.hochzeitsportal24.de/branchenbuch/hochzeitsvideo/?utm_source=hochzeitsportal24&amp;utm_medium=downloaded-content&amp;utm_campaign=budgetplaner" TargetMode="External"/><Relationship Id="rId9" Type="http://schemas.openxmlformats.org/officeDocument/2006/relationships/hyperlink" Target="http://www.hochzeitsportal24.de/ratgeber/dankeskarten-hochzeit/?utm_source=hochzeitsportal24&amp;utm_medium=downloaded-content&amp;utm_campaign=budgetplaner" TargetMode="External"/><Relationship Id="rId14" Type="http://schemas.openxmlformats.org/officeDocument/2006/relationships/hyperlink" Target="https://www.hochzeitsportal24.de/ratgeber/fotobox-hochzeit/?utm_campaign=budgetplaner&amp;utm_medium=downloaded-content&amp;utm_source=hochzeitsportal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30"/>
  <sheetViews>
    <sheetView tabSelected="1" zoomScaleNormal="100" workbookViewId="0">
      <selection activeCell="C7" sqref="C7"/>
    </sheetView>
  </sheetViews>
  <sheetFormatPr baseColWidth="10" defaultColWidth="11.453125" defaultRowHeight="14.5" x14ac:dyDescent="0.35"/>
  <cols>
    <col min="1" max="1" width="2.6328125" style="12" customWidth="1"/>
    <col min="2" max="2" width="32.08984375" style="12" customWidth="1"/>
    <col min="3" max="3" width="6" style="12" customWidth="1"/>
    <col min="4" max="5" width="13" style="14" customWidth="1"/>
    <col min="6" max="6" width="3.1796875" style="14" customWidth="1"/>
    <col min="7" max="7" width="7.54296875" style="14" customWidth="1"/>
    <col min="8" max="8" width="53.81640625" style="12" bestFit="1" customWidth="1"/>
    <col min="9" max="9" width="57.1796875" style="12" customWidth="1"/>
    <col min="10" max="16384" width="11.453125" style="12"/>
  </cols>
  <sheetData>
    <row r="4" spans="1:8" ht="15" thickBot="1" x14ac:dyDescent="0.4"/>
    <row r="5" spans="1:8" ht="23.5" x14ac:dyDescent="0.55000000000000004">
      <c r="H5" s="51" t="s">
        <v>47</v>
      </c>
    </row>
    <row r="6" spans="1:8" ht="18.75" customHeight="1" x14ac:dyDescent="0.35">
      <c r="B6" s="68" t="s">
        <v>17</v>
      </c>
      <c r="C6" s="68"/>
      <c r="D6" s="13"/>
      <c r="H6" s="26" t="s">
        <v>98</v>
      </c>
    </row>
    <row r="7" spans="1:8" x14ac:dyDescent="0.35">
      <c r="B7" s="12" t="s">
        <v>86</v>
      </c>
      <c r="C7" s="45">
        <v>0</v>
      </c>
      <c r="H7" s="26" t="s">
        <v>48</v>
      </c>
    </row>
    <row r="8" spans="1:8" x14ac:dyDescent="0.35">
      <c r="B8" s="12" t="s">
        <v>4</v>
      </c>
      <c r="C8" s="45">
        <v>0</v>
      </c>
      <c r="H8" s="26" t="s">
        <v>85</v>
      </c>
    </row>
    <row r="9" spans="1:8" x14ac:dyDescent="0.35">
      <c r="B9" s="12" t="s">
        <v>18</v>
      </c>
      <c r="C9" s="45">
        <v>0</v>
      </c>
      <c r="H9" s="26" t="s">
        <v>177</v>
      </c>
    </row>
    <row r="10" spans="1:8" x14ac:dyDescent="0.35">
      <c r="B10" s="12" t="s">
        <v>136</v>
      </c>
      <c r="C10" s="45">
        <v>0</v>
      </c>
      <c r="H10" s="26"/>
    </row>
    <row r="11" spans="1:8" x14ac:dyDescent="0.35">
      <c r="B11" s="12" t="s">
        <v>15</v>
      </c>
      <c r="C11" s="45">
        <v>0</v>
      </c>
      <c r="H11" s="26" t="s">
        <v>49</v>
      </c>
    </row>
    <row r="12" spans="1:8" ht="12.75" customHeight="1" x14ac:dyDescent="0.35">
      <c r="H12" s="26" t="s">
        <v>50</v>
      </c>
    </row>
    <row r="13" spans="1:8" x14ac:dyDescent="0.35">
      <c r="A13" s="46"/>
      <c r="B13" s="46"/>
      <c r="C13" s="46"/>
      <c r="D13" s="65" t="s">
        <v>20</v>
      </c>
      <c r="E13" s="67" t="s">
        <v>16</v>
      </c>
      <c r="F13" s="47"/>
      <c r="G13" s="76"/>
      <c r="H13" s="26" t="s">
        <v>58</v>
      </c>
    </row>
    <row r="14" spans="1:8" x14ac:dyDescent="0.35">
      <c r="A14" s="46"/>
      <c r="B14" s="46"/>
      <c r="C14" s="46"/>
      <c r="D14" s="66"/>
      <c r="E14" s="67"/>
      <c r="F14" s="47"/>
      <c r="G14" s="76"/>
      <c r="H14" s="26" t="s">
        <v>51</v>
      </c>
    </row>
    <row r="15" spans="1:8" x14ac:dyDescent="0.35">
      <c r="B15" s="13" t="s">
        <v>86</v>
      </c>
      <c r="D15" s="16">
        <f>SUM(Verlobung!E10:E12,Verlobung!E8)+$C$7*SUM(Verlobung!E9)</f>
        <v>0</v>
      </c>
      <c r="E15" s="16">
        <f>SUM(Verlobung!F10:F12,Verlobung!F8)+$C$7*SUM(Verlobung!F9)</f>
        <v>0</v>
      </c>
      <c r="F15" s="12"/>
      <c r="G15" s="75"/>
      <c r="H15" s="26" t="s">
        <v>52</v>
      </c>
    </row>
    <row r="16" spans="1:8" x14ac:dyDescent="0.35">
      <c r="B16" s="15" t="s">
        <v>8</v>
      </c>
      <c r="C16" s="15"/>
      <c r="D16" s="16">
        <f>SUM(Outfit!E8:E16)</f>
        <v>0</v>
      </c>
      <c r="E16" s="16">
        <f>SUM(Outfit!F8:F16)</f>
        <v>0</v>
      </c>
      <c r="F16" s="16"/>
      <c r="G16" s="75"/>
      <c r="H16" s="26" t="s">
        <v>99</v>
      </c>
    </row>
    <row r="17" spans="1:9" x14ac:dyDescent="0.35">
      <c r="B17" s="15" t="s">
        <v>9</v>
      </c>
      <c r="C17" s="15"/>
      <c r="D17" s="17">
        <f>SUM(Outfit!E20:E26)</f>
        <v>0</v>
      </c>
      <c r="E17" s="17">
        <f>SUM(Outfit!F20:F26)</f>
        <v>0</v>
      </c>
      <c r="F17" s="17"/>
      <c r="G17" s="75"/>
      <c r="H17" s="26" t="s">
        <v>53</v>
      </c>
    </row>
    <row r="18" spans="1:9" x14ac:dyDescent="0.35">
      <c r="B18" s="15" t="s">
        <v>4</v>
      </c>
      <c r="C18" s="15"/>
      <c r="D18" s="17">
        <f>SUM(Polterabend!E8:E9)*$C$8+SUM(Polterabend!E10:E16)</f>
        <v>0</v>
      </c>
      <c r="E18" s="17">
        <f>SUM(Polterabend!F8:F9)*$C$8+SUM(Polterabend!F10:F16)</f>
        <v>0</v>
      </c>
      <c r="F18" s="17"/>
      <c r="G18" s="75"/>
      <c r="H18" s="26" t="s">
        <v>54</v>
      </c>
    </row>
    <row r="19" spans="1:9" x14ac:dyDescent="0.35">
      <c r="B19" s="13" t="s">
        <v>13</v>
      </c>
      <c r="D19" s="17">
        <f>SUM(Standesamt!E20:E22)*$C$9+SUM(Standesamt!E8:E16)+SUM(Standesamt!E23:E26)</f>
        <v>0</v>
      </c>
      <c r="E19" s="17">
        <f>SUM(Standesamt!F20:F22)*$C$9+SUM(Standesamt!F8:F16)+SUM(Standesamt!F23:F26)</f>
        <v>0</v>
      </c>
      <c r="F19" s="17"/>
      <c r="G19" s="75"/>
      <c r="H19" s="26" t="s">
        <v>59</v>
      </c>
    </row>
    <row r="20" spans="1:9" x14ac:dyDescent="0.35">
      <c r="B20" s="15" t="s">
        <v>136</v>
      </c>
      <c r="C20" s="15"/>
      <c r="D20" s="17">
        <f>SUM(Trauung!E8:E18,Trauung!E19:E20)+SUM(Trauung!E15)*Gesamtbudget!$C$10</f>
        <v>0</v>
      </c>
      <c r="E20" s="17">
        <f>SUM(Trauung!F8:F18,Trauung!F19:F20)+SUM(Trauung!F15)*Gesamtbudget!$C$10</f>
        <v>0</v>
      </c>
      <c r="F20" s="17"/>
      <c r="G20" s="75"/>
      <c r="H20" s="26" t="s">
        <v>55</v>
      </c>
    </row>
    <row r="21" spans="1:9" x14ac:dyDescent="0.35">
      <c r="B21" s="15" t="s">
        <v>15</v>
      </c>
      <c r="C21" s="15"/>
      <c r="D21" s="17">
        <f>SUM(Feier!E8,Feier!E11,Feier!E13:E14,Feier!E16:E20,Feier!E23:E24)+SUM(Feier!E9:E10,Feier!E12,Feier!E15,Feier!E21)*Gesamtbudget!$C$11</f>
        <v>0</v>
      </c>
      <c r="E21" s="17">
        <f>SUM(Feier!F8,Feier!F11,Feier!F13:F14,Feier!F16:F20,Feier!F23:F24)+SUM(Feier!F9:F10,Feier!F12,Feier!F15,Feier!F21)*Gesamtbudget!$C$11</f>
        <v>0</v>
      </c>
      <c r="F21" s="17"/>
      <c r="G21" s="75"/>
      <c r="H21" s="26" t="s">
        <v>56</v>
      </c>
    </row>
    <row r="22" spans="1:9" x14ac:dyDescent="0.35">
      <c r="B22" s="15" t="s">
        <v>3</v>
      </c>
      <c r="C22" s="15"/>
      <c r="D22" s="17">
        <f>SUM(Sonstiges!E9)</f>
        <v>0</v>
      </c>
      <c r="E22" s="17">
        <f>SUM(Sonstiges!F9)</f>
        <v>0</v>
      </c>
      <c r="F22" s="17"/>
      <c r="G22" s="75"/>
      <c r="H22" s="26" t="s">
        <v>100</v>
      </c>
    </row>
    <row r="23" spans="1:9" ht="15" thickBot="1" x14ac:dyDescent="0.4">
      <c r="B23" s="15" t="s">
        <v>14</v>
      </c>
      <c r="C23" s="15"/>
      <c r="D23" s="17">
        <f>SUM(Sonstiges!E8)</f>
        <v>0</v>
      </c>
      <c r="E23" s="17">
        <f>SUM(Sonstiges!F8)</f>
        <v>0</v>
      </c>
      <c r="F23" s="17"/>
      <c r="G23" s="75"/>
      <c r="H23" s="27" t="s">
        <v>101</v>
      </c>
    </row>
    <row r="24" spans="1:9" x14ac:dyDescent="0.35">
      <c r="B24" s="15" t="s">
        <v>25</v>
      </c>
      <c r="C24" s="15"/>
      <c r="D24" s="17">
        <f>SUM(Sonstiges!E10:E28)</f>
        <v>0</v>
      </c>
      <c r="E24" s="17">
        <f>SUM(Sonstiges!F10:F28)</f>
        <v>0</v>
      </c>
      <c r="F24" s="17"/>
      <c r="G24" s="75"/>
    </row>
    <row r="25" spans="1:9" x14ac:dyDescent="0.35">
      <c r="B25" s="18" t="s">
        <v>46</v>
      </c>
      <c r="C25" s="15"/>
      <c r="D25" s="17">
        <f>SUM(D16:D24)*0.1</f>
        <v>0</v>
      </c>
      <c r="E25" s="17"/>
      <c r="F25" s="17"/>
      <c r="G25" s="34"/>
      <c r="H25" s="69" t="s">
        <v>134</v>
      </c>
    </row>
    <row r="26" spans="1:9" ht="18.5" x14ac:dyDescent="0.45">
      <c r="A26" s="46"/>
      <c r="B26" s="48" t="s">
        <v>19</v>
      </c>
      <c r="C26" s="49"/>
      <c r="D26" s="50">
        <f>SUM(D15:D25)</f>
        <v>0</v>
      </c>
      <c r="E26" s="50">
        <f>SUM(E15:E25)</f>
        <v>0</v>
      </c>
      <c r="F26" s="50"/>
      <c r="G26" s="77"/>
      <c r="H26" s="69"/>
    </row>
    <row r="27" spans="1:9" x14ac:dyDescent="0.35">
      <c r="I27" s="28"/>
    </row>
    <row r="28" spans="1:9" x14ac:dyDescent="0.35">
      <c r="I28" s="28"/>
    </row>
    <row r="29" spans="1:9" x14ac:dyDescent="0.35">
      <c r="I29" s="28"/>
    </row>
    <row r="30" spans="1:9" x14ac:dyDescent="0.35">
      <c r="I30" s="32"/>
    </row>
  </sheetData>
  <sheetProtection algorithmName="SHA-512" hashValue="bKJQtsyH9XwgJqc7VfxaNxhBH16l/L6s/JXTV3NAwCaAJaEfOdn/4+Pn+YPh4OHgP79AEDVcGPQMrSiqoAiraw==" saltValue="ELCChEE5HOKTYP7AfI8LWQ==" spinCount="100000" sheet="1" selectLockedCells="1" autoFilter="0"/>
  <mergeCells count="4">
    <mergeCell ref="D13:D14"/>
    <mergeCell ref="E13:E14"/>
    <mergeCell ref="B6:C6"/>
    <mergeCell ref="H25:H26"/>
  </mergeCells>
  <hyperlinks>
    <hyperlink ref="H25:H26" r:id="rId1" display="Allgemeine Infos zum Budget auf Hochzeitsportal24" xr:uid="{F7047FAF-FD80-4F12-A7E5-219CEC23A0C2}"/>
  </hyperlinks>
  <pageMargins left="0.78740157499999996" right="0.78740157499999996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H16"/>
  <sheetViews>
    <sheetView workbookViewId="0">
      <selection activeCell="E8" sqref="E8"/>
    </sheetView>
  </sheetViews>
  <sheetFormatPr baseColWidth="10" defaultColWidth="11.453125" defaultRowHeight="14.5" x14ac:dyDescent="0.35"/>
  <cols>
    <col min="1" max="1" width="2.81640625" style="12" customWidth="1"/>
    <col min="2" max="2" width="40.6328125" style="12" customWidth="1"/>
    <col min="3" max="3" width="9.453125" style="24" customWidth="1"/>
    <col min="4" max="4" width="10.6328125" style="24" customWidth="1"/>
    <col min="5" max="5" width="11.453125" style="14"/>
    <col min="6" max="6" width="14" style="14" customWidth="1"/>
    <col min="7" max="7" width="4.6328125" style="12" customWidth="1"/>
    <col min="8" max="8" width="57.1796875" style="12" customWidth="1"/>
    <col min="9" max="16384" width="11.453125" style="12"/>
  </cols>
  <sheetData>
    <row r="5" spans="1:8" ht="18" customHeight="1" x14ac:dyDescent="0.35"/>
    <row r="6" spans="1:8" ht="21" customHeight="1" x14ac:dyDescent="0.35">
      <c r="A6" s="46"/>
      <c r="B6" s="73" t="s">
        <v>86</v>
      </c>
      <c r="C6" s="73" t="s">
        <v>6</v>
      </c>
      <c r="D6" s="73"/>
      <c r="E6" s="73" t="s">
        <v>20</v>
      </c>
      <c r="F6" s="73" t="s">
        <v>5</v>
      </c>
      <c r="H6" s="70" t="s">
        <v>103</v>
      </c>
    </row>
    <row r="7" spans="1:8" ht="15.75" customHeight="1" x14ac:dyDescent="0.35">
      <c r="A7" s="46"/>
      <c r="B7" s="73"/>
      <c r="C7" s="73"/>
      <c r="D7" s="73"/>
      <c r="E7" s="73"/>
      <c r="F7" s="73"/>
      <c r="H7" s="70"/>
    </row>
    <row r="8" spans="1:8" ht="15.5" x14ac:dyDescent="0.35">
      <c r="B8" s="19" t="s">
        <v>95</v>
      </c>
      <c r="C8" s="20">
        <v>100</v>
      </c>
      <c r="D8" s="20">
        <v>700</v>
      </c>
      <c r="E8" s="53" t="s">
        <v>27</v>
      </c>
      <c r="F8" s="53" t="s">
        <v>27</v>
      </c>
      <c r="H8" s="28" t="s">
        <v>127</v>
      </c>
    </row>
    <row r="9" spans="1:8" ht="15.75" customHeight="1" x14ac:dyDescent="0.35">
      <c r="B9" s="19" t="s">
        <v>149</v>
      </c>
      <c r="C9" s="20">
        <v>50</v>
      </c>
      <c r="D9" s="20">
        <v>100</v>
      </c>
      <c r="E9" s="53" t="s">
        <v>27</v>
      </c>
      <c r="F9" s="53" t="s">
        <v>27</v>
      </c>
      <c r="H9" s="28" t="s">
        <v>102</v>
      </c>
    </row>
    <row r="10" spans="1:8" ht="15.5" x14ac:dyDescent="0.35">
      <c r="B10" s="19" t="s">
        <v>124</v>
      </c>
      <c r="C10" s="20">
        <v>0</v>
      </c>
      <c r="D10" s="20">
        <v>50</v>
      </c>
      <c r="E10" s="53" t="s">
        <v>27</v>
      </c>
      <c r="F10" s="53" t="s">
        <v>27</v>
      </c>
      <c r="H10" s="28" t="s">
        <v>128</v>
      </c>
    </row>
    <row r="11" spans="1:8" ht="15.5" x14ac:dyDescent="0.35">
      <c r="B11" s="52" t="s">
        <v>26</v>
      </c>
      <c r="C11" s="35"/>
      <c r="D11" s="35"/>
      <c r="E11" s="53" t="s">
        <v>27</v>
      </c>
      <c r="F11" s="53" t="s">
        <v>27</v>
      </c>
      <c r="G11" s="36"/>
      <c r="H11" s="28"/>
    </row>
    <row r="12" spans="1:8" ht="15.5" x14ac:dyDescent="0.35">
      <c r="B12" s="52" t="s">
        <v>26</v>
      </c>
      <c r="C12" s="35"/>
      <c r="D12" s="35"/>
      <c r="E12" s="53" t="s">
        <v>27</v>
      </c>
      <c r="F12" s="53" t="s">
        <v>27</v>
      </c>
      <c r="G12" s="36"/>
      <c r="H12" s="32"/>
    </row>
    <row r="13" spans="1:8" ht="15.5" x14ac:dyDescent="0.35">
      <c r="B13" s="37"/>
      <c r="C13" s="35"/>
      <c r="D13" s="35"/>
      <c r="E13" s="38"/>
      <c r="F13" s="39"/>
      <c r="G13" s="36"/>
      <c r="H13" s="28"/>
    </row>
    <row r="14" spans="1:8" ht="15.5" x14ac:dyDescent="0.35">
      <c r="E14" s="25"/>
      <c r="F14" s="25"/>
    </row>
    <row r="15" spans="1:8" ht="15.5" x14ac:dyDescent="0.35">
      <c r="B15" s="71" t="s">
        <v>57</v>
      </c>
      <c r="E15" s="25"/>
      <c r="F15" s="25"/>
    </row>
    <row r="16" spans="1:8" x14ac:dyDescent="0.35">
      <c r="B16" s="72"/>
    </row>
  </sheetData>
  <sheetProtection algorithmName="SHA-512" hashValue="OqNnHaRuwpQ6D0bKxJGviNY41au2zgx+DFVARQAxbfkAcWyYzAE27q+YxXtiDy4wW2eZ8OSvbXic3BDz/cbiBQ==" saltValue="ErD+jfvMCP6SLC+5mNAF+w==" spinCount="100000" sheet="1" selectLockedCells="1"/>
  <mergeCells count="6">
    <mergeCell ref="H6:H7"/>
    <mergeCell ref="B15:B16"/>
    <mergeCell ref="B6:B7"/>
    <mergeCell ref="C6:D7"/>
    <mergeCell ref="E6:E7"/>
    <mergeCell ref="F6:F7"/>
  </mergeCells>
  <hyperlinks>
    <hyperlink ref="B15:B16" location="Gesamtbudget!A1" display="Zurück zur Übersicht" xr:uid="{00000000-0004-0000-0100-000000000000}"/>
    <hyperlink ref="H9" r:id="rId1" xr:uid="{00000000-0004-0000-0100-000001000000}"/>
    <hyperlink ref="H10" r:id="rId2" xr:uid="{00000000-0004-0000-0100-000003000000}"/>
  </hyperlinks>
  <pageMargins left="0.78740157499999996" right="0.78740157499999996" top="0.78740157499999996" bottom="0.78740157499999996" header="0.3" footer="0.3"/>
  <pageSetup paperSize="9" orientation="portrait" horizontalDpi="4294967292" verticalDpi="429496729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H30"/>
  <sheetViews>
    <sheetView topLeftCell="A6" workbookViewId="0">
      <selection activeCell="F16" sqref="F16"/>
    </sheetView>
  </sheetViews>
  <sheetFormatPr baseColWidth="10" defaultColWidth="11.453125" defaultRowHeight="14.5" x14ac:dyDescent="0.35"/>
  <cols>
    <col min="1" max="1" width="2.81640625" style="12" customWidth="1"/>
    <col min="2" max="2" width="40.6328125" style="12" customWidth="1"/>
    <col min="3" max="3" width="9.453125" style="24" customWidth="1"/>
    <col min="4" max="4" width="10.6328125" style="24" customWidth="1"/>
    <col min="5" max="5" width="11.453125" style="14"/>
    <col min="6" max="6" width="14" style="14" customWidth="1"/>
    <col min="7" max="7" width="4.6328125" style="12" customWidth="1"/>
    <col min="8" max="8" width="57.1796875" style="12" customWidth="1"/>
    <col min="9" max="16384" width="11.453125" style="12"/>
  </cols>
  <sheetData>
    <row r="5" spans="1:8" ht="18" customHeight="1" x14ac:dyDescent="0.35"/>
    <row r="6" spans="1:8" ht="21" customHeight="1" x14ac:dyDescent="0.35">
      <c r="A6" s="46"/>
      <c r="B6" s="73" t="s">
        <v>8</v>
      </c>
      <c r="C6" s="73" t="s">
        <v>6</v>
      </c>
      <c r="D6" s="73"/>
      <c r="E6" s="73" t="s">
        <v>20</v>
      </c>
      <c r="F6" s="73" t="s">
        <v>5</v>
      </c>
      <c r="H6" s="70" t="s">
        <v>103</v>
      </c>
    </row>
    <row r="7" spans="1:8" ht="15.75" customHeight="1" x14ac:dyDescent="0.35">
      <c r="A7" s="46"/>
      <c r="B7" s="73"/>
      <c r="C7" s="73"/>
      <c r="D7" s="73"/>
      <c r="E7" s="73"/>
      <c r="F7" s="73"/>
      <c r="H7" s="70"/>
    </row>
    <row r="8" spans="1:8" ht="15.5" x14ac:dyDescent="0.35">
      <c r="B8" s="19" t="s">
        <v>23</v>
      </c>
      <c r="C8" s="20">
        <v>500</v>
      </c>
      <c r="D8" s="20">
        <v>3000</v>
      </c>
      <c r="E8" s="53" t="s">
        <v>27</v>
      </c>
      <c r="F8" s="53" t="s">
        <v>27</v>
      </c>
      <c r="H8" s="64" t="s">
        <v>160</v>
      </c>
    </row>
    <row r="9" spans="1:8" ht="15.5" x14ac:dyDescent="0.35">
      <c r="B9" s="19" t="s">
        <v>22</v>
      </c>
      <c r="C9" s="20">
        <v>50</v>
      </c>
      <c r="D9" s="20">
        <v>150</v>
      </c>
      <c r="E9" s="53" t="s">
        <v>27</v>
      </c>
      <c r="F9" s="53" t="s">
        <v>27</v>
      </c>
      <c r="H9" s="28" t="s">
        <v>106</v>
      </c>
    </row>
    <row r="10" spans="1:8" ht="15.5" x14ac:dyDescent="0.35">
      <c r="B10" s="19" t="s">
        <v>0</v>
      </c>
      <c r="C10" s="20">
        <v>50</v>
      </c>
      <c r="D10" s="20">
        <v>250</v>
      </c>
      <c r="E10" s="53" t="s">
        <v>27</v>
      </c>
      <c r="F10" s="53" t="s">
        <v>27</v>
      </c>
      <c r="H10" s="28" t="s">
        <v>104</v>
      </c>
    </row>
    <row r="11" spans="1:8" ht="15.5" x14ac:dyDescent="0.35">
      <c r="B11" s="19" t="s">
        <v>10</v>
      </c>
      <c r="C11" s="20">
        <v>80</v>
      </c>
      <c r="D11" s="20">
        <v>300</v>
      </c>
      <c r="E11" s="53" t="s">
        <v>27</v>
      </c>
      <c r="F11" s="53" t="s">
        <v>27</v>
      </c>
      <c r="H11" s="28" t="s">
        <v>107</v>
      </c>
    </row>
    <row r="12" spans="1:8" ht="15.5" x14ac:dyDescent="0.35">
      <c r="B12" s="19" t="s">
        <v>1</v>
      </c>
      <c r="C12" s="20">
        <v>80</v>
      </c>
      <c r="D12" s="20">
        <v>150</v>
      </c>
      <c r="E12" s="53" t="s">
        <v>27</v>
      </c>
      <c r="F12" s="53" t="s">
        <v>27</v>
      </c>
      <c r="H12" s="28" t="s">
        <v>60</v>
      </c>
    </row>
    <row r="13" spans="1:8" ht="15.5" x14ac:dyDescent="0.35">
      <c r="B13" s="19" t="s">
        <v>11</v>
      </c>
      <c r="C13" s="20">
        <v>200</v>
      </c>
      <c r="D13" s="20">
        <v>500</v>
      </c>
      <c r="E13" s="53" t="s">
        <v>27</v>
      </c>
      <c r="F13" s="53" t="s">
        <v>27</v>
      </c>
      <c r="H13" s="28" t="s">
        <v>61</v>
      </c>
    </row>
    <row r="14" spans="1:8" ht="15.5" x14ac:dyDescent="0.35">
      <c r="B14" s="19" t="s">
        <v>21</v>
      </c>
      <c r="C14" s="20">
        <v>80</v>
      </c>
      <c r="D14" s="20">
        <v>150</v>
      </c>
      <c r="E14" s="53" t="s">
        <v>27</v>
      </c>
      <c r="F14" s="53" t="s">
        <v>27</v>
      </c>
      <c r="H14" s="64" t="s">
        <v>159</v>
      </c>
    </row>
    <row r="15" spans="1:8" ht="15.5" x14ac:dyDescent="0.35">
      <c r="B15" s="52" t="s">
        <v>26</v>
      </c>
      <c r="C15" s="20"/>
      <c r="D15" s="20"/>
      <c r="E15" s="53" t="s">
        <v>27</v>
      </c>
      <c r="F15" s="53" t="s">
        <v>27</v>
      </c>
      <c r="H15" s="28" t="s">
        <v>132</v>
      </c>
    </row>
    <row r="16" spans="1:8" ht="15.5" x14ac:dyDescent="0.35">
      <c r="B16" s="52" t="s">
        <v>26</v>
      </c>
      <c r="C16" s="20"/>
      <c r="D16" s="20"/>
      <c r="E16" s="53" t="s">
        <v>27</v>
      </c>
      <c r="F16" s="53" t="s">
        <v>27</v>
      </c>
      <c r="H16" s="28" t="s">
        <v>108</v>
      </c>
    </row>
    <row r="17" spans="1:8" ht="15.5" x14ac:dyDescent="0.35">
      <c r="B17" s="19"/>
      <c r="C17" s="20"/>
      <c r="D17" s="20"/>
      <c r="E17" s="21"/>
      <c r="F17" s="22"/>
      <c r="H17" s="32"/>
    </row>
    <row r="18" spans="1:8" ht="20" customHeight="1" x14ac:dyDescent="0.35">
      <c r="A18" s="46"/>
      <c r="B18" s="73" t="s">
        <v>9</v>
      </c>
      <c r="C18" s="73" t="s">
        <v>6</v>
      </c>
      <c r="D18" s="73"/>
      <c r="E18" s="73" t="s">
        <v>20</v>
      </c>
      <c r="F18" s="73" t="s">
        <v>5</v>
      </c>
      <c r="H18" s="32"/>
    </row>
    <row r="19" spans="1:8" ht="16.5" customHeight="1" x14ac:dyDescent="0.35">
      <c r="A19" s="46"/>
      <c r="B19" s="73"/>
      <c r="C19" s="73"/>
      <c r="D19" s="73"/>
      <c r="E19" s="73"/>
      <c r="F19" s="73"/>
      <c r="H19" s="32"/>
    </row>
    <row r="20" spans="1:8" ht="15.5" x14ac:dyDescent="0.35">
      <c r="B20" s="19" t="s">
        <v>7</v>
      </c>
      <c r="C20" s="20">
        <v>200</v>
      </c>
      <c r="D20" s="20">
        <v>800</v>
      </c>
      <c r="E20" s="54" t="s">
        <v>27</v>
      </c>
      <c r="F20" s="54" t="s">
        <v>27</v>
      </c>
      <c r="H20" s="28" t="s">
        <v>64</v>
      </c>
    </row>
    <row r="21" spans="1:8" ht="15.5" x14ac:dyDescent="0.35">
      <c r="B21" s="19" t="s">
        <v>2</v>
      </c>
      <c r="C21" s="20">
        <v>50</v>
      </c>
      <c r="D21" s="20">
        <v>100</v>
      </c>
      <c r="E21" s="54" t="s">
        <v>27</v>
      </c>
      <c r="F21" s="54" t="s">
        <v>27</v>
      </c>
      <c r="H21" s="28" t="s">
        <v>63</v>
      </c>
    </row>
    <row r="22" spans="1:8" ht="15.5" x14ac:dyDescent="0.35">
      <c r="B22" s="19" t="s">
        <v>1</v>
      </c>
      <c r="C22" s="20">
        <v>80</v>
      </c>
      <c r="D22" s="20">
        <v>200</v>
      </c>
      <c r="E22" s="54" t="s">
        <v>27</v>
      </c>
      <c r="F22" s="54" t="s">
        <v>27</v>
      </c>
      <c r="H22" s="28" t="s">
        <v>62</v>
      </c>
    </row>
    <row r="23" spans="1:8" ht="15.5" x14ac:dyDescent="0.35">
      <c r="B23" s="19" t="s">
        <v>91</v>
      </c>
      <c r="C23" s="20">
        <v>30</v>
      </c>
      <c r="D23" s="20">
        <v>80</v>
      </c>
      <c r="E23" s="54" t="s">
        <v>27</v>
      </c>
      <c r="F23" s="54" t="s">
        <v>27</v>
      </c>
      <c r="H23" s="28" t="s">
        <v>65</v>
      </c>
    </row>
    <row r="24" spans="1:8" ht="15.5" x14ac:dyDescent="0.35">
      <c r="B24" s="23" t="s">
        <v>24</v>
      </c>
      <c r="C24" s="20">
        <v>30</v>
      </c>
      <c r="D24" s="20">
        <v>200</v>
      </c>
      <c r="E24" s="54" t="s">
        <v>27</v>
      </c>
      <c r="F24" s="54" t="s">
        <v>27</v>
      </c>
      <c r="H24" s="28" t="s">
        <v>66</v>
      </c>
    </row>
    <row r="25" spans="1:8" ht="15.5" x14ac:dyDescent="0.35">
      <c r="B25" s="52" t="s">
        <v>26</v>
      </c>
      <c r="C25" s="20"/>
      <c r="D25" s="20"/>
      <c r="E25" s="53" t="s">
        <v>27</v>
      </c>
      <c r="F25" s="53" t="s">
        <v>27</v>
      </c>
      <c r="H25" s="28"/>
    </row>
    <row r="26" spans="1:8" ht="15.5" x14ac:dyDescent="0.35">
      <c r="B26" s="52" t="s">
        <v>26</v>
      </c>
      <c r="C26" s="20"/>
      <c r="D26" s="20"/>
      <c r="E26" s="54" t="s">
        <v>27</v>
      </c>
      <c r="F26" s="54" t="s">
        <v>27</v>
      </c>
      <c r="H26" s="32"/>
    </row>
    <row r="27" spans="1:8" ht="15.5" x14ac:dyDescent="0.35">
      <c r="E27" s="25"/>
      <c r="F27" s="25"/>
      <c r="H27" s="32"/>
    </row>
    <row r="28" spans="1:8" ht="15.5" x14ac:dyDescent="0.35">
      <c r="B28" s="71" t="s">
        <v>57</v>
      </c>
      <c r="E28" s="25"/>
      <c r="F28" s="25"/>
      <c r="H28" s="32"/>
    </row>
    <row r="29" spans="1:8" x14ac:dyDescent="0.35">
      <c r="B29" s="72"/>
      <c r="H29" s="32"/>
    </row>
    <row r="30" spans="1:8" x14ac:dyDescent="0.35">
      <c r="H30" s="32"/>
    </row>
  </sheetData>
  <sheetProtection algorithmName="SHA-512" hashValue="8eiaNhyfE69bETha2X7lQflHSuNWK/1eWonYrXYOFu3ZT7zaK20lDTcmggNCTp4nGoJVTGNCNqZ05Itmiuzbjg==" saltValue="oUtTU6EtHDNgQGndbi0t+w==" spinCount="100000" sheet="1" selectLockedCells="1"/>
  <mergeCells count="10">
    <mergeCell ref="B28:B29"/>
    <mergeCell ref="H6:H7"/>
    <mergeCell ref="C18:D19"/>
    <mergeCell ref="E18:E19"/>
    <mergeCell ref="F18:F19"/>
    <mergeCell ref="B18:B19"/>
    <mergeCell ref="B6:B7"/>
    <mergeCell ref="C6:D7"/>
    <mergeCell ref="E6:E7"/>
    <mergeCell ref="F6:F7"/>
  </mergeCells>
  <hyperlinks>
    <hyperlink ref="B28:B29" location="Gesamtbudget!A1" display="Zurück zur Übersicht" xr:uid="{00000000-0004-0000-0200-000000000000}"/>
    <hyperlink ref="H9" r:id="rId1" xr:uid="{00000000-0004-0000-0200-000001000000}"/>
    <hyperlink ref="H12" r:id="rId2" xr:uid="{00000000-0004-0000-0200-000003000000}"/>
    <hyperlink ref="H13" r:id="rId3" xr:uid="{00000000-0004-0000-0200-000004000000}"/>
    <hyperlink ref="H22" r:id="rId4" xr:uid="{00000000-0004-0000-0200-000005000000}"/>
    <hyperlink ref="H15" r:id="rId5" display="Bildergalerie mit tollen Ideen und Beispielen für Brautfirsuren" xr:uid="{00000000-0004-0000-0200-000006000000}"/>
    <hyperlink ref="H16" r:id="rId6" xr:uid="{00000000-0004-0000-0200-000007000000}"/>
    <hyperlink ref="H21" r:id="rId7" xr:uid="{00000000-0004-0000-0200-000008000000}"/>
    <hyperlink ref="H20" r:id="rId8" xr:uid="{00000000-0004-0000-0200-000009000000}"/>
    <hyperlink ref="H23" r:id="rId9" xr:uid="{00000000-0004-0000-0200-00000A000000}"/>
    <hyperlink ref="H24" r:id="rId10" xr:uid="{00000000-0004-0000-0200-00000B000000}"/>
    <hyperlink ref="H11" r:id="rId11" xr:uid="{00000000-0004-0000-0200-00000C000000}"/>
    <hyperlink ref="H14" r:id="rId12" xr:uid="{1FF6D742-480C-42DA-815B-DC14951D4A4C}"/>
    <hyperlink ref="H8" r:id="rId13" xr:uid="{0C341481-98C7-4E4F-9ED6-497410CD5B6D}"/>
  </hyperlinks>
  <pageMargins left="0.78740157499999996" right="0.78740157499999996" top="0.78740157499999996" bottom="0.78740157499999996" header="0.3" footer="0.3"/>
  <pageSetup paperSize="9" orientation="portrait" r:id="rId14"/>
  <drawing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H19"/>
  <sheetViews>
    <sheetView workbookViewId="0">
      <selection activeCell="F16" sqref="F16"/>
    </sheetView>
  </sheetViews>
  <sheetFormatPr baseColWidth="10" defaultColWidth="11.453125" defaultRowHeight="14.5" x14ac:dyDescent="0.35"/>
  <cols>
    <col min="1" max="1" width="2.81640625" style="1" customWidth="1"/>
    <col min="2" max="2" width="40.6328125" style="1" customWidth="1"/>
    <col min="3" max="3" width="9.453125" style="5" customWidth="1"/>
    <col min="4" max="4" width="10.6328125" style="5" customWidth="1"/>
    <col min="5" max="5" width="11.453125" style="2"/>
    <col min="6" max="6" width="14" style="2" customWidth="1"/>
    <col min="7" max="7" width="4.6328125" style="1" customWidth="1"/>
    <col min="8" max="8" width="51.453125" style="1" customWidth="1"/>
    <col min="9" max="16384" width="11.453125" style="1"/>
  </cols>
  <sheetData>
    <row r="5" spans="1:8" ht="18" customHeight="1" x14ac:dyDescent="0.35"/>
    <row r="6" spans="1:8" ht="21" customHeight="1" x14ac:dyDescent="0.35">
      <c r="A6" s="55"/>
      <c r="B6" s="74" t="s">
        <v>4</v>
      </c>
      <c r="C6" s="74" t="s">
        <v>6</v>
      </c>
      <c r="D6" s="74"/>
      <c r="E6" s="74" t="s">
        <v>20</v>
      </c>
      <c r="F6" s="74" t="s">
        <v>5</v>
      </c>
      <c r="H6" s="70" t="s">
        <v>103</v>
      </c>
    </row>
    <row r="7" spans="1:8" ht="15.75" customHeight="1" x14ac:dyDescent="0.35">
      <c r="A7" s="55"/>
      <c r="B7" s="74"/>
      <c r="C7" s="74"/>
      <c r="D7" s="74"/>
      <c r="E7" s="74"/>
      <c r="F7" s="74"/>
      <c r="H7" s="70"/>
    </row>
    <row r="8" spans="1:8" ht="15.5" x14ac:dyDescent="0.35">
      <c r="B8" s="4" t="s">
        <v>150</v>
      </c>
      <c r="C8" s="6">
        <v>20</v>
      </c>
      <c r="D8" s="6">
        <v>50</v>
      </c>
      <c r="E8" s="56" t="s">
        <v>27</v>
      </c>
      <c r="F8" s="56" t="s">
        <v>27</v>
      </c>
      <c r="H8" s="29" t="s">
        <v>109</v>
      </c>
    </row>
    <row r="9" spans="1:8" ht="15.5" x14ac:dyDescent="0.35">
      <c r="B9" s="4" t="s">
        <v>151</v>
      </c>
      <c r="C9" s="6">
        <v>15</v>
      </c>
      <c r="D9" s="6">
        <v>35</v>
      </c>
      <c r="E9" s="56" t="s">
        <v>27</v>
      </c>
      <c r="F9" s="56" t="s">
        <v>27</v>
      </c>
      <c r="H9" s="44" t="s">
        <v>129</v>
      </c>
    </row>
    <row r="10" spans="1:8" ht="15.5" x14ac:dyDescent="0.35">
      <c r="B10" s="4" t="s">
        <v>28</v>
      </c>
      <c r="C10" s="6">
        <v>0</v>
      </c>
      <c r="D10" s="6">
        <v>1000</v>
      </c>
      <c r="E10" s="56" t="s">
        <v>27</v>
      </c>
      <c r="F10" s="56" t="s">
        <v>27</v>
      </c>
      <c r="H10" s="44" t="s">
        <v>130</v>
      </c>
    </row>
    <row r="11" spans="1:8" ht="15.5" x14ac:dyDescent="0.35">
      <c r="B11" s="4" t="s">
        <v>88</v>
      </c>
      <c r="C11" s="6">
        <v>0</v>
      </c>
      <c r="D11" s="6">
        <v>1500</v>
      </c>
      <c r="E11" s="56" t="s">
        <v>27</v>
      </c>
      <c r="F11" s="56" t="s">
        <v>27</v>
      </c>
      <c r="H11" s="33"/>
    </row>
    <row r="12" spans="1:8" ht="15.5" x14ac:dyDescent="0.35">
      <c r="B12" s="4" t="s">
        <v>144</v>
      </c>
      <c r="C12" s="6">
        <v>500</v>
      </c>
      <c r="D12" s="6">
        <v>1500</v>
      </c>
      <c r="E12" s="56" t="s">
        <v>27</v>
      </c>
      <c r="F12" s="56" t="s">
        <v>27</v>
      </c>
      <c r="H12" s="33"/>
    </row>
    <row r="13" spans="1:8" ht="15.5" x14ac:dyDescent="0.35">
      <c r="B13" s="4" t="s">
        <v>87</v>
      </c>
      <c r="C13" s="6">
        <v>150</v>
      </c>
      <c r="D13" s="6">
        <v>500</v>
      </c>
      <c r="E13" s="56" t="s">
        <v>27</v>
      </c>
      <c r="F13" s="56" t="s">
        <v>27</v>
      </c>
      <c r="H13" s="33"/>
    </row>
    <row r="14" spans="1:8" ht="15.5" x14ac:dyDescent="0.35">
      <c r="B14" s="4" t="s">
        <v>29</v>
      </c>
      <c r="C14" s="6">
        <v>100</v>
      </c>
      <c r="D14" s="6">
        <v>200</v>
      </c>
      <c r="E14" s="56" t="s">
        <v>27</v>
      </c>
      <c r="F14" s="56" t="s">
        <v>27</v>
      </c>
      <c r="H14" s="33"/>
    </row>
    <row r="15" spans="1:8" ht="15.5" x14ac:dyDescent="0.35">
      <c r="B15" s="63" t="s">
        <v>26</v>
      </c>
      <c r="E15" s="56" t="s">
        <v>27</v>
      </c>
      <c r="F15" s="56" t="s">
        <v>27</v>
      </c>
      <c r="H15" s="33"/>
    </row>
    <row r="16" spans="1:8" ht="15.5" x14ac:dyDescent="0.35">
      <c r="B16" s="63" t="s">
        <v>26</v>
      </c>
      <c r="E16" s="56" t="s">
        <v>27</v>
      </c>
      <c r="F16" s="56" t="s">
        <v>27</v>
      </c>
      <c r="H16" s="33"/>
    </row>
    <row r="17" spans="2:8" ht="15.5" x14ac:dyDescent="0.35">
      <c r="E17" s="7"/>
      <c r="F17" s="7"/>
      <c r="H17" s="33"/>
    </row>
    <row r="18" spans="2:8" x14ac:dyDescent="0.35">
      <c r="B18" s="71" t="s">
        <v>57</v>
      </c>
    </row>
    <row r="19" spans="2:8" x14ac:dyDescent="0.35">
      <c r="B19" s="72"/>
    </row>
  </sheetData>
  <sheetProtection algorithmName="SHA-512" hashValue="Ci+q4G6gubFtQEABzvBQZztMDx6PHByd0aH1N/TOAJ5StdCwqcUeq/Yo7210XLzln4JN00Lorl+DtdDQfRqvSQ==" saltValue="4M+l80Ukoow082hy6z/+Cg==" spinCount="100000" sheet="1" selectLockedCells="1"/>
  <mergeCells count="6">
    <mergeCell ref="B18:B19"/>
    <mergeCell ref="H6:H7"/>
    <mergeCell ref="C6:D7"/>
    <mergeCell ref="E6:E7"/>
    <mergeCell ref="F6:F7"/>
    <mergeCell ref="B6:B7"/>
  </mergeCells>
  <hyperlinks>
    <hyperlink ref="H8" r:id="rId1" xr:uid="{00000000-0004-0000-0300-000001000000}"/>
    <hyperlink ref="H9" r:id="rId2" xr:uid="{00000000-0004-0000-0300-000002000000}"/>
    <hyperlink ref="H10" r:id="rId3" xr:uid="{00000000-0004-0000-0300-000003000000}"/>
    <hyperlink ref="B18:B19" location="Gesamtbudget!A1" display="Zurück zur Übersicht" xr:uid="{00000000-0004-0000-0300-000000000000}"/>
  </hyperlinks>
  <pageMargins left="0.78740157499999996" right="0.78740157499999996" top="0.78740157499999996" bottom="0.78740157499999996" header="0.3" footer="0.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H29"/>
  <sheetViews>
    <sheetView topLeftCell="A14" workbookViewId="0">
      <selection activeCell="B28" sqref="B28:B29"/>
    </sheetView>
  </sheetViews>
  <sheetFormatPr baseColWidth="10" defaultColWidth="11.453125" defaultRowHeight="14.5" x14ac:dyDescent="0.35"/>
  <cols>
    <col min="1" max="1" width="2.81640625" style="1" customWidth="1"/>
    <col min="2" max="2" width="40.453125" style="1" customWidth="1"/>
    <col min="3" max="3" width="9.453125" style="5" customWidth="1"/>
    <col min="4" max="4" width="10.6328125" style="5" customWidth="1"/>
    <col min="5" max="5" width="11.453125" style="2"/>
    <col min="6" max="6" width="14" style="2" customWidth="1"/>
    <col min="7" max="7" width="4.6328125" style="1" customWidth="1"/>
    <col min="8" max="8" width="51.453125" style="1" customWidth="1"/>
    <col min="9" max="16384" width="11.453125" style="1"/>
  </cols>
  <sheetData>
    <row r="5" spans="1:8" ht="18" customHeight="1" x14ac:dyDescent="0.35"/>
    <row r="6" spans="1:8" ht="21" customHeight="1" x14ac:dyDescent="0.35">
      <c r="A6" s="55"/>
      <c r="B6" s="74" t="s">
        <v>18</v>
      </c>
      <c r="C6" s="74" t="s">
        <v>6</v>
      </c>
      <c r="D6" s="74"/>
      <c r="E6" s="74" t="s">
        <v>20</v>
      </c>
      <c r="F6" s="74" t="s">
        <v>5</v>
      </c>
      <c r="H6" s="70" t="s">
        <v>103</v>
      </c>
    </row>
    <row r="7" spans="1:8" ht="15.75" customHeight="1" x14ac:dyDescent="0.35">
      <c r="A7" s="55"/>
      <c r="B7" s="74"/>
      <c r="C7" s="74"/>
      <c r="D7" s="74"/>
      <c r="E7" s="74"/>
      <c r="F7" s="74"/>
      <c r="H7" s="70"/>
    </row>
    <row r="8" spans="1:8" ht="15.5" x14ac:dyDescent="0.35">
      <c r="B8" s="10" t="s">
        <v>30</v>
      </c>
      <c r="C8" s="11">
        <v>100</v>
      </c>
      <c r="D8" s="11">
        <v>150</v>
      </c>
      <c r="E8" s="57" t="s">
        <v>27</v>
      </c>
      <c r="F8" s="57" t="s">
        <v>27</v>
      </c>
      <c r="H8" s="29" t="s">
        <v>67</v>
      </c>
    </row>
    <row r="9" spans="1:8" ht="15.5" x14ac:dyDescent="0.35">
      <c r="B9" s="4" t="s">
        <v>21</v>
      </c>
      <c r="C9" s="6">
        <v>50</v>
      </c>
      <c r="D9" s="6">
        <v>150</v>
      </c>
      <c r="E9" s="56" t="s">
        <v>27</v>
      </c>
      <c r="F9" s="56" t="s">
        <v>27</v>
      </c>
      <c r="H9" s="29" t="s">
        <v>68</v>
      </c>
    </row>
    <row r="10" spans="1:8" ht="15.5" x14ac:dyDescent="0.35">
      <c r="B10" s="4" t="s">
        <v>97</v>
      </c>
      <c r="C10" s="6">
        <v>100</v>
      </c>
      <c r="D10" s="6">
        <v>300</v>
      </c>
      <c r="E10" s="56" t="s">
        <v>27</v>
      </c>
      <c r="F10" s="56" t="s">
        <v>27</v>
      </c>
      <c r="H10" s="29"/>
    </row>
    <row r="11" spans="1:8" ht="15.5" x14ac:dyDescent="0.35">
      <c r="B11" s="10" t="s">
        <v>31</v>
      </c>
      <c r="C11" s="6">
        <v>200</v>
      </c>
      <c r="D11" s="6">
        <v>1000</v>
      </c>
      <c r="E11" s="56" t="s">
        <v>27</v>
      </c>
      <c r="F11" s="56" t="s">
        <v>27</v>
      </c>
      <c r="H11" s="44" t="s">
        <v>131</v>
      </c>
    </row>
    <row r="12" spans="1:8" ht="15.5" x14ac:dyDescent="0.35">
      <c r="B12" s="4" t="s">
        <v>32</v>
      </c>
      <c r="C12" s="6">
        <v>150</v>
      </c>
      <c r="D12" s="6">
        <v>600</v>
      </c>
      <c r="E12" s="56" t="s">
        <v>27</v>
      </c>
      <c r="F12" s="56" t="s">
        <v>27</v>
      </c>
      <c r="H12" s="33"/>
    </row>
    <row r="13" spans="1:8" ht="15.5" x14ac:dyDescent="0.35">
      <c r="B13" s="3" t="s">
        <v>96</v>
      </c>
      <c r="C13" s="6">
        <v>400</v>
      </c>
      <c r="D13" s="6">
        <v>700</v>
      </c>
      <c r="E13" s="56" t="s">
        <v>27</v>
      </c>
      <c r="F13" s="56" t="s">
        <v>27</v>
      </c>
      <c r="H13" s="29" t="s">
        <v>69</v>
      </c>
    </row>
    <row r="14" spans="1:8" ht="15.5" x14ac:dyDescent="0.35">
      <c r="B14" s="4" t="s">
        <v>34</v>
      </c>
      <c r="C14" s="6">
        <v>100</v>
      </c>
      <c r="D14" s="6">
        <v>200</v>
      </c>
      <c r="E14" s="56" t="s">
        <v>27</v>
      </c>
      <c r="F14" s="56" t="s">
        <v>27</v>
      </c>
      <c r="H14" s="33"/>
    </row>
    <row r="15" spans="1:8" ht="15.5" x14ac:dyDescent="0.35">
      <c r="B15" s="58" t="s">
        <v>26</v>
      </c>
      <c r="C15" s="6"/>
      <c r="D15" s="6"/>
      <c r="E15" s="56" t="s">
        <v>27</v>
      </c>
      <c r="F15" s="56" t="s">
        <v>27</v>
      </c>
      <c r="H15" s="33"/>
    </row>
    <row r="16" spans="1:8" ht="15.5" x14ac:dyDescent="0.35">
      <c r="B16" s="58" t="s">
        <v>26</v>
      </c>
      <c r="C16" s="6"/>
      <c r="D16" s="6"/>
      <c r="E16" s="56" t="s">
        <v>27</v>
      </c>
      <c r="F16" s="56" t="s">
        <v>27</v>
      </c>
      <c r="H16" s="33"/>
    </row>
    <row r="17" spans="1:8" ht="15.5" x14ac:dyDescent="0.35">
      <c r="B17" s="4"/>
      <c r="C17" s="6"/>
      <c r="D17" s="6"/>
      <c r="E17" s="8"/>
      <c r="F17" s="8"/>
      <c r="H17" s="33"/>
    </row>
    <row r="18" spans="1:8" ht="20" customHeight="1" x14ac:dyDescent="0.35">
      <c r="A18" s="55"/>
      <c r="B18" s="74" t="s">
        <v>33</v>
      </c>
      <c r="C18" s="74" t="s">
        <v>6</v>
      </c>
      <c r="D18" s="74"/>
      <c r="E18" s="74" t="s">
        <v>20</v>
      </c>
      <c r="F18" s="74" t="s">
        <v>5</v>
      </c>
      <c r="H18" s="33"/>
    </row>
    <row r="19" spans="1:8" x14ac:dyDescent="0.35">
      <c r="A19" s="55"/>
      <c r="B19" s="74"/>
      <c r="C19" s="74"/>
      <c r="D19" s="74"/>
      <c r="E19" s="74"/>
      <c r="F19" s="74"/>
      <c r="H19" s="33"/>
    </row>
    <row r="20" spans="1:8" ht="15.5" x14ac:dyDescent="0.35">
      <c r="B20" s="4" t="s">
        <v>152</v>
      </c>
      <c r="C20" s="6">
        <v>15</v>
      </c>
      <c r="D20" s="6">
        <v>30</v>
      </c>
      <c r="E20" s="59" t="s">
        <v>27</v>
      </c>
      <c r="F20" s="56" t="s">
        <v>27</v>
      </c>
      <c r="H20" s="44" t="s">
        <v>110</v>
      </c>
    </row>
    <row r="21" spans="1:8" ht="15.5" x14ac:dyDescent="0.35">
      <c r="B21" s="4" t="s">
        <v>153</v>
      </c>
      <c r="C21" s="6">
        <v>25</v>
      </c>
      <c r="D21" s="6">
        <v>50</v>
      </c>
      <c r="E21" s="59" t="s">
        <v>27</v>
      </c>
      <c r="F21" s="59" t="s">
        <v>27</v>
      </c>
      <c r="H21" s="33"/>
    </row>
    <row r="22" spans="1:8" ht="15.5" x14ac:dyDescent="0.35">
      <c r="B22" s="4" t="s">
        <v>151</v>
      </c>
      <c r="C22" s="6">
        <v>15</v>
      </c>
      <c r="D22" s="6">
        <v>30</v>
      </c>
      <c r="E22" s="59" t="s">
        <v>27</v>
      </c>
      <c r="F22" s="59" t="s">
        <v>27</v>
      </c>
      <c r="H22" s="33"/>
    </row>
    <row r="23" spans="1:8" ht="15.5" x14ac:dyDescent="0.35">
      <c r="B23" s="4" t="s">
        <v>28</v>
      </c>
      <c r="C23" s="6">
        <v>0</v>
      </c>
      <c r="D23" s="6">
        <v>300</v>
      </c>
      <c r="E23" s="59" t="s">
        <v>27</v>
      </c>
      <c r="F23" s="59" t="s">
        <v>27</v>
      </c>
      <c r="H23" s="33"/>
    </row>
    <row r="24" spans="1:8" ht="15.5" x14ac:dyDescent="0.35">
      <c r="B24" s="4" t="s">
        <v>89</v>
      </c>
      <c r="C24" s="6">
        <v>50</v>
      </c>
      <c r="D24" s="6">
        <v>300</v>
      </c>
      <c r="E24" s="59" t="s">
        <v>27</v>
      </c>
      <c r="F24" s="59" t="s">
        <v>27</v>
      </c>
      <c r="H24" s="33"/>
    </row>
    <row r="25" spans="1:8" ht="15.5" x14ac:dyDescent="0.35">
      <c r="B25" s="58" t="s">
        <v>26</v>
      </c>
      <c r="C25" s="6"/>
      <c r="D25" s="6"/>
      <c r="E25" s="56" t="s">
        <v>27</v>
      </c>
      <c r="F25" s="56" t="s">
        <v>27</v>
      </c>
      <c r="H25" s="43"/>
    </row>
    <row r="26" spans="1:8" ht="15.5" x14ac:dyDescent="0.35">
      <c r="B26" s="60" t="s">
        <v>26</v>
      </c>
      <c r="C26" s="6"/>
      <c r="D26" s="6"/>
      <c r="E26" s="59" t="s">
        <v>27</v>
      </c>
      <c r="F26" s="59" t="s">
        <v>27</v>
      </c>
      <c r="H26" s="43"/>
    </row>
    <row r="27" spans="1:8" ht="15.5" x14ac:dyDescent="0.35">
      <c r="E27" s="40"/>
      <c r="F27" s="40"/>
    </row>
    <row r="28" spans="1:8" x14ac:dyDescent="0.35">
      <c r="B28" s="71" t="s">
        <v>57</v>
      </c>
    </row>
    <row r="29" spans="1:8" x14ac:dyDescent="0.35">
      <c r="B29" s="72"/>
    </row>
  </sheetData>
  <sheetProtection algorithmName="SHA-512" hashValue="vlJdLsSdeyHbpx5XvTmEI+fCdlzurpBRPQbH5VXAulGsiq8kVnvGHGB6lum39ffcfBqQEpyfCVOPihuFumKxiA==" saltValue="cJATsELtTiehDxMunp1IAg==" spinCount="100000" sheet="1" selectLockedCells="1"/>
  <mergeCells count="10">
    <mergeCell ref="B28:B29"/>
    <mergeCell ref="H6:H7"/>
    <mergeCell ref="B18:B19"/>
    <mergeCell ref="C18:D19"/>
    <mergeCell ref="E18:E19"/>
    <mergeCell ref="F18:F19"/>
    <mergeCell ref="B6:B7"/>
    <mergeCell ref="C6:D7"/>
    <mergeCell ref="E6:E7"/>
    <mergeCell ref="F6:F7"/>
  </mergeCells>
  <hyperlinks>
    <hyperlink ref="B28:B29" location="Gesamtbudget!A1" display="Zurück zur Übersicht" xr:uid="{00000000-0004-0000-0400-000000000000}"/>
    <hyperlink ref="H8" r:id="rId1" xr:uid="{00000000-0004-0000-0400-000001000000}"/>
    <hyperlink ref="H9" r:id="rId2" xr:uid="{00000000-0004-0000-0400-000002000000}"/>
    <hyperlink ref="H13" r:id="rId3" xr:uid="{00000000-0004-0000-0400-000003000000}"/>
    <hyperlink ref="H20" r:id="rId4" xr:uid="{00000000-0004-0000-0400-000004000000}"/>
    <hyperlink ref="H11" r:id="rId5" xr:uid="{00000000-0004-0000-0400-000005000000}"/>
  </hyperlinks>
  <pageMargins left="0.78740157499999996" right="0.78740157499999996" top="0.78740157499999996" bottom="0.78740157499999996" header="0.3" footer="0.3"/>
  <pageSetup paperSize="9" orientation="portrait" horizontalDpi="4294967292" verticalDpi="4294967292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H23"/>
  <sheetViews>
    <sheetView topLeftCell="A5" workbookViewId="0">
      <selection activeCell="F20" sqref="F20"/>
    </sheetView>
  </sheetViews>
  <sheetFormatPr baseColWidth="10" defaultColWidth="11.453125" defaultRowHeight="14.5" x14ac:dyDescent="0.35"/>
  <cols>
    <col min="1" max="1" width="2.81640625" style="1" customWidth="1"/>
    <col min="2" max="2" width="40.6328125" style="1" customWidth="1"/>
    <col min="3" max="3" width="9.453125" style="5" customWidth="1"/>
    <col min="4" max="4" width="10.6328125" style="5" customWidth="1"/>
    <col min="5" max="5" width="11.453125" style="2"/>
    <col min="6" max="6" width="14" style="2" customWidth="1"/>
    <col min="7" max="7" width="4.6328125" style="1" customWidth="1"/>
    <col min="8" max="8" width="51.453125" style="1" customWidth="1"/>
    <col min="9" max="9" width="9.36328125" style="1" customWidth="1"/>
    <col min="10" max="16384" width="11.453125" style="1"/>
  </cols>
  <sheetData>
    <row r="5" spans="1:8" ht="18" customHeight="1" x14ac:dyDescent="0.35"/>
    <row r="6" spans="1:8" ht="21" customHeight="1" x14ac:dyDescent="0.35">
      <c r="A6" s="55"/>
      <c r="B6" s="74" t="s">
        <v>135</v>
      </c>
      <c r="C6" s="74" t="s">
        <v>6</v>
      </c>
      <c r="D6" s="74"/>
      <c r="E6" s="74" t="s">
        <v>20</v>
      </c>
      <c r="F6" s="74" t="s">
        <v>5</v>
      </c>
      <c r="H6" s="70" t="s">
        <v>103</v>
      </c>
    </row>
    <row r="7" spans="1:8" ht="15.75" customHeight="1" x14ac:dyDescent="0.35">
      <c r="A7" s="55"/>
      <c r="B7" s="74"/>
      <c r="C7" s="74"/>
      <c r="D7" s="74"/>
      <c r="E7" s="74"/>
      <c r="F7" s="74"/>
      <c r="H7" s="70"/>
    </row>
    <row r="8" spans="1:8" ht="31" x14ac:dyDescent="0.35">
      <c r="B8" s="61" t="s">
        <v>113</v>
      </c>
      <c r="C8" s="6">
        <v>0</v>
      </c>
      <c r="D8" s="6">
        <v>100</v>
      </c>
      <c r="E8" s="62" t="s">
        <v>27</v>
      </c>
      <c r="F8" s="62" t="s">
        <v>27</v>
      </c>
      <c r="H8" s="30" t="s">
        <v>114</v>
      </c>
    </row>
    <row r="9" spans="1:8" ht="15.5" x14ac:dyDescent="0.35">
      <c r="B9" s="4" t="s">
        <v>161</v>
      </c>
      <c r="C9" s="6">
        <v>100</v>
      </c>
      <c r="D9" s="6">
        <v>200</v>
      </c>
      <c r="E9" s="53" t="s">
        <v>27</v>
      </c>
      <c r="F9" s="54" t="s">
        <v>27</v>
      </c>
      <c r="H9" s="29" t="s">
        <v>84</v>
      </c>
    </row>
    <row r="10" spans="1:8" ht="15.5" x14ac:dyDescent="0.35">
      <c r="B10" s="61" t="s">
        <v>164</v>
      </c>
      <c r="C10" s="6">
        <v>800</v>
      </c>
      <c r="D10" s="6">
        <v>2000</v>
      </c>
      <c r="E10" s="62" t="s">
        <v>27</v>
      </c>
      <c r="F10" s="62" t="s">
        <v>27</v>
      </c>
      <c r="H10" s="44" t="s">
        <v>137</v>
      </c>
    </row>
    <row r="11" spans="1:8" ht="15.5" x14ac:dyDescent="0.35">
      <c r="B11" s="4" t="s">
        <v>148</v>
      </c>
      <c r="C11" s="6">
        <v>150</v>
      </c>
      <c r="D11" s="6">
        <v>1000</v>
      </c>
      <c r="E11" s="53" t="s">
        <v>27</v>
      </c>
      <c r="F11" s="54" t="s">
        <v>27</v>
      </c>
      <c r="H11" s="29" t="s">
        <v>111</v>
      </c>
    </row>
    <row r="12" spans="1:8" ht="15.5" x14ac:dyDescent="0.35">
      <c r="B12" s="4" t="s">
        <v>35</v>
      </c>
      <c r="C12" s="6">
        <v>15</v>
      </c>
      <c r="D12" s="6">
        <v>50</v>
      </c>
      <c r="E12" s="53" t="s">
        <v>27</v>
      </c>
      <c r="F12" s="54" t="s">
        <v>27</v>
      </c>
      <c r="H12" s="29" t="s">
        <v>138</v>
      </c>
    </row>
    <row r="13" spans="1:8" ht="15.5" x14ac:dyDescent="0.35">
      <c r="B13" s="4" t="s">
        <v>92</v>
      </c>
      <c r="C13" s="6">
        <v>20</v>
      </c>
      <c r="D13" s="6">
        <v>50</v>
      </c>
      <c r="E13" s="53" t="s">
        <v>27</v>
      </c>
      <c r="F13" s="54" t="s">
        <v>27</v>
      </c>
      <c r="H13" s="29" t="s">
        <v>112</v>
      </c>
    </row>
    <row r="14" spans="1:8" ht="15.5" x14ac:dyDescent="0.35">
      <c r="B14" s="4" t="s">
        <v>163</v>
      </c>
      <c r="C14" s="6">
        <v>50</v>
      </c>
      <c r="D14" s="6">
        <v>150</v>
      </c>
      <c r="E14" s="53" t="s">
        <v>27</v>
      </c>
      <c r="F14" s="54" t="s">
        <v>27</v>
      </c>
      <c r="H14" s="30" t="s">
        <v>71</v>
      </c>
    </row>
    <row r="15" spans="1:8" ht="15.5" x14ac:dyDescent="0.35">
      <c r="B15" s="4" t="s">
        <v>152</v>
      </c>
      <c r="C15" s="6">
        <v>15</v>
      </c>
      <c r="D15" s="6">
        <v>30</v>
      </c>
      <c r="E15" s="53" t="s">
        <v>27</v>
      </c>
      <c r="F15" s="54" t="s">
        <v>27</v>
      </c>
      <c r="H15" s="29" t="s">
        <v>72</v>
      </c>
    </row>
    <row r="16" spans="1:8" ht="15.5" x14ac:dyDescent="0.35">
      <c r="B16" s="4" t="s">
        <v>12</v>
      </c>
      <c r="C16" s="6">
        <v>300</v>
      </c>
      <c r="D16" s="6">
        <v>800</v>
      </c>
      <c r="E16" s="53" t="s">
        <v>27</v>
      </c>
      <c r="F16" s="54" t="s">
        <v>27</v>
      </c>
      <c r="H16" s="29" t="s">
        <v>139</v>
      </c>
    </row>
    <row r="17" spans="2:8" ht="15.5" x14ac:dyDescent="0.35">
      <c r="B17" s="4" t="s">
        <v>162</v>
      </c>
      <c r="C17" s="6">
        <v>50</v>
      </c>
      <c r="D17" s="6">
        <v>100</v>
      </c>
      <c r="E17" s="53" t="s">
        <v>27</v>
      </c>
      <c r="F17" s="54" t="s">
        <v>27</v>
      </c>
      <c r="H17" s="29" t="s">
        <v>80</v>
      </c>
    </row>
    <row r="18" spans="2:8" ht="15.5" x14ac:dyDescent="0.35">
      <c r="B18" s="4" t="s">
        <v>93</v>
      </c>
      <c r="C18" s="6">
        <v>350</v>
      </c>
      <c r="D18" s="6">
        <v>900</v>
      </c>
      <c r="E18" s="53" t="s">
        <v>27</v>
      </c>
      <c r="F18" s="54" t="s">
        <v>27</v>
      </c>
      <c r="H18" s="29" t="s">
        <v>70</v>
      </c>
    </row>
    <row r="19" spans="2:8" ht="15.5" x14ac:dyDescent="0.35">
      <c r="B19" s="52" t="s">
        <v>26</v>
      </c>
      <c r="C19" s="6"/>
      <c r="D19" s="6"/>
      <c r="E19" s="54" t="s">
        <v>27</v>
      </c>
      <c r="F19" s="54" t="s">
        <v>27</v>
      </c>
    </row>
    <row r="20" spans="2:8" ht="15.5" x14ac:dyDescent="0.35">
      <c r="B20" s="52" t="s">
        <v>26</v>
      </c>
      <c r="C20" s="6"/>
      <c r="D20" s="6"/>
      <c r="E20" s="54" t="s">
        <v>27</v>
      </c>
      <c r="F20" s="54" t="s">
        <v>27</v>
      </c>
    </row>
    <row r="21" spans="2:8" x14ac:dyDescent="0.35">
      <c r="H21" s="33"/>
    </row>
    <row r="22" spans="2:8" x14ac:dyDescent="0.35">
      <c r="B22" s="71" t="s">
        <v>57</v>
      </c>
    </row>
    <row r="23" spans="2:8" x14ac:dyDescent="0.35">
      <c r="B23" s="72"/>
    </row>
  </sheetData>
  <sheetProtection algorithmName="SHA-512" hashValue="zzB02t7jvDPlju0wZhesnodpYuR80/i9YsqnYB5muevS/sJABya5A4PrEm+7Fgh8wFibzupSkg3+C4n3PAIUSw==" saltValue="NN7A4Us+NgRuJL8GDqZcgA==" spinCount="100000" sheet="1" selectLockedCells="1"/>
  <mergeCells count="6">
    <mergeCell ref="B22:B23"/>
    <mergeCell ref="H6:H7"/>
    <mergeCell ref="B6:B7"/>
    <mergeCell ref="C6:D7"/>
    <mergeCell ref="E6:E7"/>
    <mergeCell ref="F6:F7"/>
  </mergeCells>
  <hyperlinks>
    <hyperlink ref="B22:B23" location="Gesamtbudget!A1" display="Zurück zur Übersicht" xr:uid="{00000000-0004-0000-0500-000000000000}"/>
    <hyperlink ref="H11" r:id="rId1" xr:uid="{00000000-0004-0000-0500-000001000000}"/>
    <hyperlink ref="H12" r:id="rId2" display="Kauftipp für günstige Ringkissen" xr:uid="{00000000-0004-0000-0500-000002000000}"/>
    <hyperlink ref="H9" r:id="rId3" xr:uid="{00000000-0004-0000-0500-000003000000}"/>
    <hyperlink ref="H18" r:id="rId4" xr:uid="{00000000-0004-0000-0500-000004000000}"/>
    <hyperlink ref="H16" r:id="rId5" xr:uid="{00000000-0004-0000-0500-000005000000}"/>
    <hyperlink ref="H14" r:id="rId6" xr:uid="{00000000-0004-0000-0500-000007000000}"/>
    <hyperlink ref="H15" r:id="rId7" xr:uid="{00000000-0004-0000-0500-000008000000}"/>
    <hyperlink ref="H17" r:id="rId8" xr:uid="{00000000-0004-0000-0500-000009000000}"/>
    <hyperlink ref="H13" r:id="rId9" xr:uid="{00000000-0004-0000-0500-00000A000000}"/>
    <hyperlink ref="H8" r:id="rId10" xr:uid="{00000000-0004-0000-0500-00000B000000}"/>
    <hyperlink ref="H10" r:id="rId11" xr:uid="{69F407F2-6C28-4573-BB36-5B7333566AF4}"/>
  </hyperlinks>
  <pageMargins left="0.78740157499999996" right="0.78740157499999996" top="0.78740157499999996" bottom="0.78740157499999996" header="0.3" footer="0.3"/>
  <pageSetup paperSize="9" orientation="portrait" horizontalDpi="4294967293" verticalDpi="0" r:id="rId12"/>
  <drawing r:id="rId1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H27"/>
  <sheetViews>
    <sheetView topLeftCell="A10" zoomScaleNormal="100" workbookViewId="0">
      <selection activeCell="B26" sqref="B26:B27"/>
    </sheetView>
  </sheetViews>
  <sheetFormatPr baseColWidth="10" defaultColWidth="11.453125" defaultRowHeight="14.5" x14ac:dyDescent="0.35"/>
  <cols>
    <col min="1" max="1" width="2.81640625" style="1" customWidth="1"/>
    <col min="2" max="2" width="40.6328125" style="1" customWidth="1"/>
    <col min="3" max="3" width="9.453125" style="5" customWidth="1"/>
    <col min="4" max="4" width="10.6328125" style="5" customWidth="1"/>
    <col min="5" max="5" width="11.453125" style="2"/>
    <col min="6" max="6" width="14" style="2" customWidth="1"/>
    <col min="7" max="7" width="4.6328125" style="1" customWidth="1"/>
    <col min="8" max="8" width="51.453125" style="1" customWidth="1"/>
    <col min="9" max="9" width="26.453125" style="1" customWidth="1"/>
    <col min="10" max="16384" width="11.453125" style="1"/>
  </cols>
  <sheetData>
    <row r="4" spans="1:8" ht="15" customHeight="1" x14ac:dyDescent="0.35"/>
    <row r="5" spans="1:8" ht="17" customHeight="1" x14ac:dyDescent="0.35"/>
    <row r="6" spans="1:8" ht="21" customHeight="1" x14ac:dyDescent="0.35">
      <c r="A6" s="55"/>
      <c r="B6" s="74" t="s">
        <v>15</v>
      </c>
      <c r="C6" s="74" t="s">
        <v>6</v>
      </c>
      <c r="D6" s="74"/>
      <c r="E6" s="74" t="s">
        <v>20</v>
      </c>
      <c r="F6" s="74" t="s">
        <v>5</v>
      </c>
      <c r="H6" s="70" t="s">
        <v>103</v>
      </c>
    </row>
    <row r="7" spans="1:8" ht="15.75" customHeight="1" x14ac:dyDescent="0.35">
      <c r="A7" s="55"/>
      <c r="B7" s="74"/>
      <c r="C7" s="74"/>
      <c r="D7" s="74"/>
      <c r="E7" s="74"/>
      <c r="F7" s="74"/>
      <c r="H7" s="70"/>
    </row>
    <row r="8" spans="1:8" ht="15.5" x14ac:dyDescent="0.35">
      <c r="B8" s="4" t="s">
        <v>28</v>
      </c>
      <c r="C8" s="6">
        <v>0</v>
      </c>
      <c r="D8" s="6">
        <v>4000</v>
      </c>
      <c r="E8" s="53" t="s">
        <v>27</v>
      </c>
      <c r="F8" s="54" t="s">
        <v>27</v>
      </c>
      <c r="H8" s="29" t="s">
        <v>115</v>
      </c>
    </row>
    <row r="9" spans="1:8" ht="15.5" x14ac:dyDescent="0.35">
      <c r="B9" s="4" t="s">
        <v>154</v>
      </c>
      <c r="C9" s="6">
        <v>40</v>
      </c>
      <c r="D9" s="6">
        <v>150</v>
      </c>
      <c r="E9" s="53" t="s">
        <v>27</v>
      </c>
      <c r="F9" s="54" t="s">
        <v>27</v>
      </c>
      <c r="H9" s="29" t="s">
        <v>73</v>
      </c>
    </row>
    <row r="10" spans="1:8" ht="15.5" x14ac:dyDescent="0.35">
      <c r="B10" s="4" t="s">
        <v>151</v>
      </c>
      <c r="C10" s="6">
        <v>20</v>
      </c>
      <c r="D10" s="6">
        <v>50</v>
      </c>
      <c r="E10" s="53" t="s">
        <v>27</v>
      </c>
      <c r="F10" s="54" t="s">
        <v>27</v>
      </c>
      <c r="H10" s="29" t="s">
        <v>116</v>
      </c>
    </row>
    <row r="11" spans="1:8" ht="15.5" x14ac:dyDescent="0.35">
      <c r="B11" s="4" t="s">
        <v>155</v>
      </c>
      <c r="C11" s="6">
        <v>3</v>
      </c>
      <c r="D11" s="6">
        <v>10</v>
      </c>
      <c r="E11" s="53" t="s">
        <v>27</v>
      </c>
      <c r="F11" s="54" t="s">
        <v>27</v>
      </c>
      <c r="H11" s="29" t="s">
        <v>117</v>
      </c>
    </row>
    <row r="12" spans="1:8" ht="15.5" x14ac:dyDescent="0.35">
      <c r="B12" s="4" t="s">
        <v>156</v>
      </c>
      <c r="C12" s="6">
        <v>5</v>
      </c>
      <c r="D12" s="6">
        <v>15</v>
      </c>
      <c r="E12" s="53" t="s">
        <v>27</v>
      </c>
      <c r="F12" s="54" t="s">
        <v>27</v>
      </c>
      <c r="H12" s="29" t="s">
        <v>140</v>
      </c>
    </row>
    <row r="13" spans="1:8" ht="15.5" x14ac:dyDescent="0.35">
      <c r="B13" s="4" t="s">
        <v>144</v>
      </c>
      <c r="C13" s="6">
        <v>800</v>
      </c>
      <c r="D13" s="6">
        <v>2500</v>
      </c>
      <c r="E13" s="53" t="s">
        <v>27</v>
      </c>
      <c r="F13" s="54" t="s">
        <v>27</v>
      </c>
      <c r="H13" s="29" t="s">
        <v>141</v>
      </c>
    </row>
    <row r="14" spans="1:8" ht="15.5" x14ac:dyDescent="0.35">
      <c r="B14" s="4" t="s">
        <v>39</v>
      </c>
      <c r="C14" s="6">
        <v>500</v>
      </c>
      <c r="D14" s="6">
        <v>1500</v>
      </c>
      <c r="E14" s="53" t="s">
        <v>27</v>
      </c>
      <c r="F14" s="54" t="s">
        <v>27</v>
      </c>
      <c r="H14" s="30" t="s">
        <v>118</v>
      </c>
    </row>
    <row r="15" spans="1:8" ht="15.5" x14ac:dyDescent="0.35">
      <c r="B15" s="4" t="s">
        <v>157</v>
      </c>
      <c r="C15" s="6">
        <v>0.5</v>
      </c>
      <c r="D15" s="6">
        <v>3</v>
      </c>
      <c r="E15" s="53" t="s">
        <v>27</v>
      </c>
      <c r="F15" s="54" t="s">
        <v>27</v>
      </c>
      <c r="H15" s="29" t="s">
        <v>78</v>
      </c>
    </row>
    <row r="16" spans="1:8" ht="15.5" x14ac:dyDescent="0.35">
      <c r="B16" s="4" t="s">
        <v>168</v>
      </c>
      <c r="C16" s="6">
        <v>50</v>
      </c>
      <c r="D16" s="6">
        <v>150</v>
      </c>
      <c r="E16" s="53" t="s">
        <v>27</v>
      </c>
      <c r="F16" s="54" t="s">
        <v>27</v>
      </c>
      <c r="H16" s="29" t="s">
        <v>119</v>
      </c>
    </row>
    <row r="17" spans="2:8" ht="15.5" x14ac:dyDescent="0.35">
      <c r="B17" s="4" t="s">
        <v>36</v>
      </c>
      <c r="C17" s="6">
        <v>0</v>
      </c>
      <c r="D17" s="6">
        <v>1500</v>
      </c>
      <c r="E17" s="53" t="s">
        <v>27</v>
      </c>
      <c r="F17" s="54" t="s">
        <v>27</v>
      </c>
      <c r="H17" s="29" t="s">
        <v>120</v>
      </c>
    </row>
    <row r="18" spans="2:8" ht="15.5" x14ac:dyDescent="0.35">
      <c r="B18" s="3" t="s">
        <v>158</v>
      </c>
      <c r="C18" s="6">
        <v>15</v>
      </c>
      <c r="D18" s="6">
        <v>25</v>
      </c>
      <c r="E18" s="53" t="s">
        <v>27</v>
      </c>
      <c r="F18" s="54" t="s">
        <v>27</v>
      </c>
      <c r="H18" s="30" t="s">
        <v>76</v>
      </c>
    </row>
    <row r="19" spans="2:8" ht="15.5" x14ac:dyDescent="0.35">
      <c r="B19" s="3" t="s">
        <v>40</v>
      </c>
      <c r="C19" s="6">
        <v>300</v>
      </c>
      <c r="D19" s="6">
        <v>1500</v>
      </c>
      <c r="E19" s="53" t="s">
        <v>27</v>
      </c>
      <c r="F19" s="54" t="s">
        <v>27</v>
      </c>
      <c r="H19" s="29" t="s">
        <v>75</v>
      </c>
    </row>
    <row r="20" spans="2:8" ht="15.5" x14ac:dyDescent="0.35">
      <c r="B20" s="3" t="s">
        <v>41</v>
      </c>
      <c r="C20" s="6">
        <v>50</v>
      </c>
      <c r="D20" s="6">
        <v>80</v>
      </c>
      <c r="E20" s="53" t="s">
        <v>27</v>
      </c>
      <c r="F20" s="54" t="s">
        <v>27</v>
      </c>
      <c r="H20" s="29" t="s">
        <v>74</v>
      </c>
    </row>
    <row r="21" spans="2:8" ht="15.5" x14ac:dyDescent="0.35">
      <c r="B21" s="4" t="s">
        <v>165</v>
      </c>
      <c r="C21" s="6">
        <v>1</v>
      </c>
      <c r="D21" s="6">
        <v>5</v>
      </c>
      <c r="E21" s="53" t="s">
        <v>27</v>
      </c>
      <c r="F21" s="54" t="s">
        <v>27</v>
      </c>
      <c r="H21" s="29" t="s">
        <v>146</v>
      </c>
    </row>
    <row r="22" spans="2:8" ht="15.5" x14ac:dyDescent="0.35">
      <c r="B22" s="4" t="s">
        <v>166</v>
      </c>
      <c r="C22" s="6">
        <v>250</v>
      </c>
      <c r="D22" s="6">
        <v>800</v>
      </c>
      <c r="E22" s="53" t="s">
        <v>27</v>
      </c>
      <c r="F22" s="54" t="s">
        <v>27</v>
      </c>
      <c r="H22" s="29" t="s">
        <v>167</v>
      </c>
    </row>
    <row r="23" spans="2:8" ht="15.5" x14ac:dyDescent="0.35">
      <c r="B23" s="52" t="s">
        <v>26</v>
      </c>
      <c r="C23" s="6"/>
      <c r="D23" s="6"/>
      <c r="E23" s="54" t="s">
        <v>27</v>
      </c>
      <c r="F23" s="54" t="s">
        <v>27</v>
      </c>
      <c r="H23" s="29"/>
    </row>
    <row r="24" spans="2:8" ht="15.5" x14ac:dyDescent="0.35">
      <c r="B24" s="52" t="s">
        <v>26</v>
      </c>
      <c r="C24" s="6"/>
      <c r="D24" s="6"/>
      <c r="E24" s="54" t="s">
        <v>27</v>
      </c>
      <c r="F24" s="54" t="s">
        <v>27</v>
      </c>
      <c r="H24" s="33"/>
    </row>
    <row r="25" spans="2:8" x14ac:dyDescent="0.35">
      <c r="E25" s="41"/>
      <c r="F25" s="41"/>
      <c r="H25" s="33"/>
    </row>
    <row r="26" spans="2:8" x14ac:dyDescent="0.35">
      <c r="B26" s="71" t="s">
        <v>57</v>
      </c>
      <c r="E26" s="41"/>
      <c r="F26" s="41"/>
      <c r="H26" s="33"/>
    </row>
    <row r="27" spans="2:8" x14ac:dyDescent="0.35">
      <c r="B27" s="72"/>
    </row>
  </sheetData>
  <sheetProtection algorithmName="SHA-512" hashValue="bOgl093V57b+2QofTz34Hh6QykiHyV6aahRXN5pEHYQp2I0ZRX4Uc1iL0uBqBtuqY1k6Zl8f8R/qQj9Zi98BdA==" saltValue="54P0CD2lnGgDwHRkSV5NfQ==" spinCount="100000" sheet="1" selectLockedCells="1"/>
  <mergeCells count="6">
    <mergeCell ref="B26:B27"/>
    <mergeCell ref="H6:H7"/>
    <mergeCell ref="B6:B7"/>
    <mergeCell ref="C6:D7"/>
    <mergeCell ref="E6:E7"/>
    <mergeCell ref="F6:F7"/>
  </mergeCells>
  <hyperlinks>
    <hyperlink ref="B26:B27" location="Gesamtbudget!A1" display="Zurück zur Übersicht" xr:uid="{00000000-0004-0000-0600-000000000000}"/>
    <hyperlink ref="H9" r:id="rId1" xr:uid="{00000000-0004-0000-0600-000001000000}"/>
    <hyperlink ref="H10" r:id="rId2" xr:uid="{00000000-0004-0000-0600-000002000000}"/>
    <hyperlink ref="H11" r:id="rId3" xr:uid="{00000000-0004-0000-0600-000003000000}"/>
    <hyperlink ref="H13" r:id="rId4" xr:uid="{00000000-0004-0000-0600-000004000000}"/>
    <hyperlink ref="H14" r:id="rId5" xr:uid="{00000000-0004-0000-0600-000005000000}"/>
    <hyperlink ref="H8" r:id="rId6" xr:uid="{00000000-0004-0000-0600-000006000000}"/>
    <hyperlink ref="H20" r:id="rId7" xr:uid="{00000000-0004-0000-0600-000007000000}"/>
    <hyperlink ref="H19" r:id="rId8" xr:uid="{00000000-0004-0000-0600-000008000000}"/>
    <hyperlink ref="H17" r:id="rId9" xr:uid="{00000000-0004-0000-0600-000009000000}"/>
    <hyperlink ref="H18" r:id="rId10" xr:uid="{00000000-0004-0000-0600-00000A000000}"/>
    <hyperlink ref="H21" r:id="rId11" display="Die Top 20 Gastgeschenke" xr:uid="{00000000-0004-0000-0600-00000B000000}"/>
    <hyperlink ref="H15" r:id="rId12" xr:uid="{00000000-0004-0000-0600-00000C000000}"/>
    <hyperlink ref="H16" r:id="rId13" xr:uid="{00000000-0004-0000-0600-00000D000000}"/>
    <hyperlink ref="H12" r:id="rId14" xr:uid="{D92A8F83-DDD6-4EDD-B9D7-BF843A1112AB}"/>
    <hyperlink ref="H22" r:id="rId15" xr:uid="{5B047C58-9DB9-44BC-9DC7-88880A60494A}"/>
  </hyperlinks>
  <pageMargins left="0.78740157499999996" right="0.78740157499999996" top="0.78740157499999996" bottom="0.78740157499999996" header="0.3" footer="0.3"/>
  <pageSetup paperSize="9" orientation="portrait" horizontalDpi="4294967293" verticalDpi="0" r:id="rId16"/>
  <drawing r:id="rId1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H31"/>
  <sheetViews>
    <sheetView zoomScaleNormal="100" workbookViewId="0">
      <selection activeCell="H27" sqref="H27"/>
    </sheetView>
  </sheetViews>
  <sheetFormatPr baseColWidth="10" defaultColWidth="11.453125" defaultRowHeight="14.5" x14ac:dyDescent="0.35"/>
  <cols>
    <col min="1" max="1" width="2.81640625" style="1" customWidth="1"/>
    <col min="2" max="2" width="41.81640625" style="1" customWidth="1"/>
    <col min="3" max="3" width="9.453125" style="5" customWidth="1"/>
    <col min="4" max="4" width="10.6328125" style="5" customWidth="1"/>
    <col min="5" max="5" width="11.453125" style="2"/>
    <col min="6" max="6" width="14" style="2" customWidth="1"/>
    <col min="7" max="7" width="4.6328125" style="1" customWidth="1"/>
    <col min="8" max="8" width="51.453125" style="1" customWidth="1"/>
    <col min="9" max="16384" width="11.453125" style="1"/>
  </cols>
  <sheetData>
    <row r="5" spans="1:8" ht="18" customHeight="1" x14ac:dyDescent="0.35"/>
    <row r="6" spans="1:8" ht="21" customHeight="1" x14ac:dyDescent="0.35">
      <c r="A6" s="55"/>
      <c r="B6" s="74" t="s">
        <v>25</v>
      </c>
      <c r="C6" s="74" t="s">
        <v>6</v>
      </c>
      <c r="D6" s="74"/>
      <c r="E6" s="74" t="s">
        <v>20</v>
      </c>
      <c r="F6" s="74" t="s">
        <v>5</v>
      </c>
      <c r="H6" s="70" t="s">
        <v>103</v>
      </c>
    </row>
    <row r="7" spans="1:8" ht="15.75" customHeight="1" x14ac:dyDescent="0.35">
      <c r="A7" s="55"/>
      <c r="B7" s="74"/>
      <c r="C7" s="74"/>
      <c r="D7" s="74"/>
      <c r="E7" s="74"/>
      <c r="F7" s="74"/>
      <c r="H7" s="70"/>
    </row>
    <row r="8" spans="1:8" ht="15.5" x14ac:dyDescent="0.35">
      <c r="B8" s="4" t="s">
        <v>14</v>
      </c>
      <c r="C8" s="6">
        <v>1500</v>
      </c>
      <c r="D8" s="6">
        <v>5000</v>
      </c>
      <c r="E8" s="53" t="s">
        <v>27</v>
      </c>
      <c r="F8" s="54" t="s">
        <v>27</v>
      </c>
      <c r="H8" s="29" t="s">
        <v>142</v>
      </c>
    </row>
    <row r="9" spans="1:8" ht="15.5" x14ac:dyDescent="0.35">
      <c r="B9" s="4" t="s">
        <v>3</v>
      </c>
      <c r="C9" s="6">
        <v>500</v>
      </c>
      <c r="D9" s="6">
        <v>3000</v>
      </c>
      <c r="E9" s="53" t="s">
        <v>27</v>
      </c>
      <c r="F9" s="54" t="s">
        <v>27</v>
      </c>
      <c r="H9" s="29" t="s">
        <v>143</v>
      </c>
    </row>
    <row r="10" spans="1:8" ht="15.5" x14ac:dyDescent="0.35">
      <c r="B10" s="4" t="s">
        <v>105</v>
      </c>
      <c r="C10" s="6">
        <v>100</v>
      </c>
      <c r="D10" s="6">
        <v>400</v>
      </c>
      <c r="E10" s="53" t="s">
        <v>27</v>
      </c>
      <c r="F10" s="54" t="s">
        <v>27</v>
      </c>
      <c r="H10" s="30" t="s">
        <v>77</v>
      </c>
    </row>
    <row r="11" spans="1:8" ht="15.5" x14ac:dyDescent="0.35">
      <c r="B11" s="3" t="s">
        <v>44</v>
      </c>
      <c r="C11" s="6">
        <v>100</v>
      </c>
      <c r="D11" s="6">
        <v>300</v>
      </c>
      <c r="E11" s="53" t="s">
        <v>27</v>
      </c>
      <c r="F11" s="54" t="s">
        <v>27</v>
      </c>
      <c r="H11" s="29" t="s">
        <v>83</v>
      </c>
    </row>
    <row r="12" spans="1:8" ht="15.5" x14ac:dyDescent="0.35">
      <c r="B12" s="4" t="s">
        <v>45</v>
      </c>
      <c r="C12" s="6">
        <v>30</v>
      </c>
      <c r="D12" s="6">
        <v>150</v>
      </c>
      <c r="E12" s="53" t="s">
        <v>27</v>
      </c>
      <c r="F12" s="54" t="s">
        <v>27</v>
      </c>
      <c r="H12" s="31" t="s">
        <v>133</v>
      </c>
    </row>
    <row r="13" spans="1:8" ht="15.5" x14ac:dyDescent="0.35">
      <c r="B13" s="4" t="s">
        <v>37</v>
      </c>
      <c r="C13" s="6">
        <v>1500</v>
      </c>
      <c r="D13" s="6">
        <v>3500</v>
      </c>
      <c r="E13" s="53" t="s">
        <v>27</v>
      </c>
      <c r="F13" s="54" t="s">
        <v>27</v>
      </c>
      <c r="H13" s="29" t="s">
        <v>121</v>
      </c>
    </row>
    <row r="14" spans="1:8" ht="15.5" x14ac:dyDescent="0.35">
      <c r="B14" s="4" t="s">
        <v>145</v>
      </c>
      <c r="C14" s="6">
        <v>1500</v>
      </c>
      <c r="D14" s="6">
        <v>3500</v>
      </c>
      <c r="E14" s="53" t="s">
        <v>27</v>
      </c>
      <c r="F14" s="54" t="s">
        <v>27</v>
      </c>
      <c r="H14" s="29" t="s">
        <v>122</v>
      </c>
    </row>
    <row r="15" spans="1:8" ht="15.5" x14ac:dyDescent="0.35">
      <c r="B15" s="4" t="s">
        <v>169</v>
      </c>
      <c r="C15" s="6">
        <v>300</v>
      </c>
      <c r="D15" s="6">
        <v>900</v>
      </c>
      <c r="E15" s="53" t="s">
        <v>27</v>
      </c>
      <c r="F15" s="54" t="s">
        <v>27</v>
      </c>
      <c r="H15" s="29" t="s">
        <v>170</v>
      </c>
    </row>
    <row r="16" spans="1:8" ht="15.5" x14ac:dyDescent="0.35">
      <c r="B16" s="4" t="s">
        <v>172</v>
      </c>
      <c r="C16" s="6">
        <v>500</v>
      </c>
      <c r="D16" s="6">
        <v>1000</v>
      </c>
      <c r="E16" s="53" t="s">
        <v>27</v>
      </c>
      <c r="F16" s="54" t="s">
        <v>27</v>
      </c>
      <c r="H16" s="29"/>
    </row>
    <row r="17" spans="2:8" ht="15.5" x14ac:dyDescent="0.35">
      <c r="B17" s="4" t="s">
        <v>173</v>
      </c>
      <c r="C17" s="6">
        <v>500</v>
      </c>
      <c r="D17" s="6">
        <v>1000</v>
      </c>
      <c r="E17" s="53" t="s">
        <v>27</v>
      </c>
      <c r="F17" s="54" t="s">
        <v>27</v>
      </c>
      <c r="H17" s="29" t="s">
        <v>175</v>
      </c>
    </row>
    <row r="18" spans="2:8" ht="15.5" x14ac:dyDescent="0.35">
      <c r="B18" s="4" t="s">
        <v>174</v>
      </c>
      <c r="C18" s="6">
        <v>50</v>
      </c>
      <c r="D18" s="6">
        <v>300</v>
      </c>
      <c r="E18" s="53" t="s">
        <v>27</v>
      </c>
      <c r="F18" s="54" t="s">
        <v>27</v>
      </c>
      <c r="H18" s="29" t="s">
        <v>176</v>
      </c>
    </row>
    <row r="19" spans="2:8" ht="15.5" x14ac:dyDescent="0.35">
      <c r="B19" s="4" t="s">
        <v>171</v>
      </c>
      <c r="C19" s="6">
        <v>1500</v>
      </c>
      <c r="D19" s="6">
        <v>3500</v>
      </c>
      <c r="E19" s="53" t="s">
        <v>27</v>
      </c>
      <c r="F19" s="54" t="s">
        <v>27</v>
      </c>
      <c r="H19" s="29" t="s">
        <v>79</v>
      </c>
    </row>
    <row r="20" spans="2:8" ht="15.5" x14ac:dyDescent="0.35">
      <c r="B20" s="4" t="s">
        <v>94</v>
      </c>
      <c r="C20" s="6">
        <v>80</v>
      </c>
      <c r="D20" s="6">
        <v>250</v>
      </c>
      <c r="E20" s="53" t="s">
        <v>27</v>
      </c>
      <c r="F20" s="53" t="s">
        <v>27</v>
      </c>
      <c r="H20" s="29"/>
    </row>
    <row r="21" spans="2:8" ht="15.5" x14ac:dyDescent="0.35">
      <c r="B21" s="4" t="s">
        <v>42</v>
      </c>
      <c r="C21" s="6">
        <v>150</v>
      </c>
      <c r="D21" s="6">
        <v>350</v>
      </c>
      <c r="E21" s="53" t="s">
        <v>27</v>
      </c>
      <c r="F21" s="54" t="s">
        <v>27</v>
      </c>
      <c r="H21" s="29" t="s">
        <v>81</v>
      </c>
    </row>
    <row r="22" spans="2:8" ht="15.5" x14ac:dyDescent="0.35">
      <c r="B22" s="4" t="s">
        <v>43</v>
      </c>
      <c r="C22" s="6">
        <v>50</v>
      </c>
      <c r="D22" s="6">
        <v>200</v>
      </c>
      <c r="E22" s="53" t="s">
        <v>27</v>
      </c>
      <c r="F22" s="54" t="s">
        <v>27</v>
      </c>
      <c r="H22" s="29" t="s">
        <v>123</v>
      </c>
    </row>
    <row r="23" spans="2:8" ht="15.5" x14ac:dyDescent="0.35">
      <c r="B23" s="4" t="s">
        <v>38</v>
      </c>
      <c r="C23" s="6">
        <v>100</v>
      </c>
      <c r="D23" s="6">
        <v>150</v>
      </c>
      <c r="E23" s="53" t="s">
        <v>27</v>
      </c>
      <c r="F23" s="54" t="s">
        <v>27</v>
      </c>
      <c r="H23" s="29" t="s">
        <v>82</v>
      </c>
    </row>
    <row r="24" spans="2:8" ht="15.5" x14ac:dyDescent="0.35">
      <c r="B24" s="4" t="s">
        <v>90</v>
      </c>
      <c r="C24" s="6">
        <v>100</v>
      </c>
      <c r="D24" s="6">
        <v>500</v>
      </c>
      <c r="E24" s="53" t="s">
        <v>27</v>
      </c>
      <c r="F24" s="54" t="s">
        <v>27</v>
      </c>
      <c r="H24" s="29" t="s">
        <v>147</v>
      </c>
    </row>
    <row r="25" spans="2:8" ht="15.5" x14ac:dyDescent="0.35">
      <c r="B25" s="4" t="s">
        <v>126</v>
      </c>
      <c r="C25" s="6">
        <v>200</v>
      </c>
      <c r="D25" s="6">
        <v>1500</v>
      </c>
      <c r="E25" s="53" t="s">
        <v>27</v>
      </c>
      <c r="F25" s="54" t="s">
        <v>27</v>
      </c>
      <c r="H25" s="31" t="s">
        <v>125</v>
      </c>
    </row>
    <row r="26" spans="2:8" ht="15.5" x14ac:dyDescent="0.35">
      <c r="B26" s="52" t="s">
        <v>26</v>
      </c>
      <c r="C26" s="6"/>
      <c r="D26" s="6"/>
      <c r="E26" s="53" t="s">
        <v>27</v>
      </c>
      <c r="F26" s="54" t="s">
        <v>27</v>
      </c>
      <c r="H26" s="29"/>
    </row>
    <row r="27" spans="2:8" ht="15.5" x14ac:dyDescent="0.35">
      <c r="B27" s="52" t="s">
        <v>26</v>
      </c>
      <c r="C27" s="6"/>
      <c r="D27" s="6"/>
      <c r="E27" s="53" t="s">
        <v>27</v>
      </c>
      <c r="F27" s="54" t="s">
        <v>27</v>
      </c>
      <c r="H27" s="31"/>
    </row>
    <row r="28" spans="2:8" ht="15.5" x14ac:dyDescent="0.35">
      <c r="B28" s="52" t="s">
        <v>26</v>
      </c>
      <c r="C28" s="6"/>
      <c r="D28" s="6"/>
      <c r="E28" s="53" t="s">
        <v>27</v>
      </c>
      <c r="F28" s="54" t="s">
        <v>27</v>
      </c>
      <c r="H28" s="33"/>
    </row>
    <row r="29" spans="2:8" ht="15.5" x14ac:dyDescent="0.35">
      <c r="C29" s="6"/>
      <c r="D29" s="6"/>
      <c r="E29" s="42"/>
      <c r="F29" s="40"/>
    </row>
    <row r="30" spans="2:8" ht="15.5" x14ac:dyDescent="0.35">
      <c r="B30" s="71" t="s">
        <v>57</v>
      </c>
      <c r="C30" s="6"/>
      <c r="D30" s="6"/>
      <c r="E30" s="9"/>
      <c r="F30" s="9"/>
    </row>
    <row r="31" spans="2:8" x14ac:dyDescent="0.35">
      <c r="B31" s="72"/>
    </row>
  </sheetData>
  <sheetProtection algorithmName="SHA-512" hashValue="Vvhw7s3UCUt4J7yXO29JkxeJZ68F9JRO9pGQUMebhGIpwcm0w/FoINGOOsL1I+YBuiZMKT2tzYwITOscJL8MVg==" saltValue="SBN83N/vECAGVzgy/KiDfw==" spinCount="100000" sheet="1" selectLockedCells="1"/>
  <mergeCells count="6">
    <mergeCell ref="B30:B31"/>
    <mergeCell ref="H6:H7"/>
    <mergeCell ref="B6:B7"/>
    <mergeCell ref="C6:D7"/>
    <mergeCell ref="E6:E7"/>
    <mergeCell ref="F6:F7"/>
  </mergeCells>
  <hyperlinks>
    <hyperlink ref="B30:B31" location="Gesamtbudget!A1" display="Zurück zur Übersicht" xr:uid="{00000000-0004-0000-0700-000000000000}"/>
    <hyperlink ref="H8" r:id="rId1" display="7 Tipps für günstige Flitterwochen" xr:uid="{00000000-0004-0000-0700-000001000000}"/>
    <hyperlink ref="H10" r:id="rId2" xr:uid="{00000000-0004-0000-0700-000002000000}"/>
    <hyperlink ref="H13" r:id="rId3" xr:uid="{00000000-0004-0000-0700-000003000000}"/>
    <hyperlink ref="H14" r:id="rId4" xr:uid="{00000000-0004-0000-0700-000004000000}"/>
    <hyperlink ref="H19" r:id="rId5" xr:uid="{00000000-0004-0000-0700-000005000000}"/>
    <hyperlink ref="H21" r:id="rId6" xr:uid="{00000000-0004-0000-0700-000006000000}"/>
    <hyperlink ref="H22" r:id="rId7" xr:uid="{00000000-0004-0000-0700-000007000000}"/>
    <hyperlink ref="H23" r:id="rId8" xr:uid="{00000000-0004-0000-0700-000008000000}"/>
    <hyperlink ref="H11" r:id="rId9" xr:uid="{00000000-0004-0000-0700-000009000000}"/>
    <hyperlink ref="H12" r:id="rId10" xr:uid="{00000000-0004-0000-0700-00000A000000}"/>
    <hyperlink ref="H9" r:id="rId11" xr:uid="{00000000-0004-0000-0700-00000B000000}"/>
    <hyperlink ref="H25" r:id="rId12" xr:uid="{00000000-0004-0000-0700-00000C000000}"/>
    <hyperlink ref="H24" r:id="rId13" xr:uid="{52A32832-C77B-468A-AF15-9CAF7319068B}"/>
    <hyperlink ref="H15" r:id="rId14" xr:uid="{1A4531AB-5692-4355-B694-76C3A1BCBC05}"/>
    <hyperlink ref="H17" r:id="rId15" xr:uid="{F780FDD2-5496-4A33-A23C-DADDE5D7160B}"/>
    <hyperlink ref="H18" r:id="rId16" xr:uid="{3EA65363-510F-4DD8-BBC2-ECFA4AC0D868}"/>
  </hyperlinks>
  <pageMargins left="0.78740157499999996" right="0.78740157499999996" top="0.78740157499999996" bottom="0.78740157499999996" header="0.3" footer="0.3"/>
  <pageSetup paperSize="9" orientation="portrait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Gesamtbudget</vt:lpstr>
      <vt:lpstr>Verlobung</vt:lpstr>
      <vt:lpstr>Outfit</vt:lpstr>
      <vt:lpstr>Polterabend</vt:lpstr>
      <vt:lpstr>Standesamt</vt:lpstr>
      <vt:lpstr>Trauung</vt:lpstr>
      <vt:lpstr>Feier</vt:lpstr>
      <vt:lpstr>Sonstiges</vt:lpstr>
    </vt:vector>
  </TitlesOfParts>
  <Company>Hochzeitsportal24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Budgetplaner Hochzeit</dc:title>
  <dc:creator>Hochzeitsportal24</dc:creator>
  <cp:keywords>Budgetplaner Hochzeit</cp:keywords>
  <cp:lastModifiedBy>Nicole Straßen</cp:lastModifiedBy>
  <dcterms:created xsi:type="dcterms:W3CDTF">2009-04-07T20:02:09Z</dcterms:created>
  <dcterms:modified xsi:type="dcterms:W3CDTF">2024-05-21T14:30:44Z</dcterms:modified>
</cp:coreProperties>
</file>